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410" windowWidth="27795" windowHeight="7950"/>
  </bookViews>
  <sheets>
    <sheet name="Công tiêm Từ Tháng 1 đến T9" sheetId="28" r:id="rId1"/>
  </sheets>
  <definedNames>
    <definedName name="_xlnm.Print_Titles" localSheetId="0">'Công tiêm Từ Tháng 1 đến T9'!$13:$15</definedName>
  </definedNames>
  <calcPr calcId="144525"/>
</workbook>
</file>

<file path=xl/calcChain.xml><?xml version="1.0" encoding="utf-8"?>
<calcChain xmlns="http://schemas.openxmlformats.org/spreadsheetml/2006/main">
  <c r="J29" i="28" l="1"/>
  <c r="J19" i="28"/>
  <c r="E29" i="28"/>
  <c r="E17" i="28"/>
  <c r="E19" i="28"/>
  <c r="E21" i="28" l="1"/>
  <c r="E22" i="28"/>
  <c r="E23" i="28"/>
  <c r="E24" i="28"/>
  <c r="E25" i="28"/>
  <c r="E26" i="28"/>
  <c r="E27" i="28"/>
  <c r="E28" i="28"/>
  <c r="E30" i="28"/>
  <c r="E31" i="28"/>
  <c r="E32" i="28"/>
  <c r="E33" i="28"/>
  <c r="E34" i="28"/>
  <c r="E35" i="28"/>
  <c r="E36" i="28"/>
  <c r="E37" i="28"/>
  <c r="E38" i="28"/>
  <c r="E39" i="28"/>
  <c r="E40" i="28"/>
  <c r="E41" i="28"/>
  <c r="E42" i="28"/>
  <c r="E43" i="28"/>
  <c r="E44" i="28"/>
  <c r="E45" i="28"/>
  <c r="E46" i="28"/>
  <c r="E47" i="28"/>
  <c r="E48" i="28"/>
  <c r="E49" i="28"/>
  <c r="E50" i="28"/>
  <c r="E51" i="28"/>
  <c r="E52" i="28"/>
  <c r="E53" i="28"/>
  <c r="E54" i="28"/>
  <c r="E55" i="28"/>
  <c r="E56" i="28"/>
  <c r="E57" i="28"/>
  <c r="E58" i="28"/>
  <c r="E59" i="28"/>
  <c r="E60" i="28"/>
  <c r="E61" i="28"/>
  <c r="E62" i="28"/>
  <c r="E63" i="28"/>
  <c r="E64" i="28"/>
  <c r="E65" i="28"/>
  <c r="E66" i="28"/>
  <c r="E67" i="28"/>
  <c r="E68" i="28"/>
  <c r="E69" i="28"/>
  <c r="E70" i="28"/>
  <c r="E71" i="28"/>
  <c r="E72" i="28"/>
  <c r="E73" i="28"/>
  <c r="E74" i="28"/>
  <c r="E75" i="28"/>
  <c r="E76" i="28"/>
  <c r="E77" i="28"/>
  <c r="E78" i="28"/>
  <c r="E79" i="28"/>
  <c r="E80" i="28"/>
  <c r="E81" i="28"/>
  <c r="E82" i="28"/>
  <c r="E83" i="28"/>
  <c r="E84" i="28"/>
  <c r="E85" i="28"/>
  <c r="E86" i="28"/>
  <c r="E87" i="28"/>
  <c r="E88" i="28"/>
  <c r="E89" i="28"/>
  <c r="E90" i="28"/>
  <c r="E91" i="28"/>
  <c r="E92" i="28"/>
  <c r="E93" i="28"/>
  <c r="E94" i="28"/>
  <c r="E95" i="28"/>
  <c r="E96" i="28"/>
  <c r="E97" i="28"/>
  <c r="E98" i="28"/>
  <c r="E99" i="28"/>
  <c r="E100" i="28"/>
  <c r="E101" i="28"/>
  <c r="E102" i="28"/>
  <c r="E103" i="28"/>
  <c r="E104" i="28"/>
  <c r="E20" i="28"/>
  <c r="J17" i="28"/>
  <c r="F17" i="28" l="1"/>
  <c r="K17" i="28" l="1"/>
  <c r="L17" i="28"/>
  <c r="I17" i="28" l="1"/>
  <c r="H17" i="28"/>
  <c r="G17" i="28"/>
</calcChain>
</file>

<file path=xl/sharedStrings.xml><?xml version="1.0" encoding="utf-8"?>
<sst xmlns="http://schemas.openxmlformats.org/spreadsheetml/2006/main" count="297" uniqueCount="213">
  <si>
    <t>Mẫu số 09</t>
  </si>
  <si>
    <t>BẢNG THANH TOÁN CHO ĐỐI TƯỢNG THỤ HƯỞNG</t>
  </si>
  <si>
    <t>I. Nội dung đề nghị thanh toán:</t>
  </si>
  <si>
    <t>STT</t>
  </si>
  <si>
    <t>Họ và tên</t>
  </si>
  <si>
    <t>Tài khoản ngân hàng</t>
  </si>
  <si>
    <t>Tổng số</t>
  </si>
  <si>
    <t>Trong đó:</t>
  </si>
  <si>
    <t>Ghi chú</t>
  </si>
  <si>
    <t>Số Tài khoản người hưởng</t>
  </si>
  <si>
    <t>Tên ngân hàng</t>
  </si>
  <si>
    <t>Tiền học bổng</t>
  </si>
  <si>
    <t>I.</t>
  </si>
  <si>
    <t>Đối với công chức, viên chức</t>
  </si>
  <si>
    <t>II.</t>
  </si>
  <si>
    <t>III.</t>
  </si>
  <si>
    <t>Đối với lao động thường xuyên theo hợp đồng</t>
  </si>
  <si>
    <t>II. Phần thuyết minh thay đổi so với tháng trước:</t>
  </si>
  <si>
    <t>Người lập</t>
  </si>
  <si>
    <t>(Ký, ghi rõ họ tên)</t>
  </si>
  <si>
    <t>Kế toán trưởng</t>
  </si>
  <si>
    <t>Thủ trưởng đơn vị</t>
  </si>
  <si>
    <t>(Ký, ghi rõ họ tên và đóng dấu)</t>
  </si>
  <si>
    <t>KHO BẠC NHÀ NƯỚC</t>
  </si>
  <si>
    <t>Chuyên viên kiểm soát chi/Giao dịch viên</t>
  </si>
  <si>
    <t>Giám đốc KBNN cấp tỉnh hoặc Lãnh đạo phòng</t>
  </si>
  <si>
    <t>được ủy quyền/Giám đốc KBNN quận, huyện</t>
  </si>
  <si>
    <t>Ghi chú:</t>
  </si>
  <si>
    <t>1. Mẫu này do đơn vị sử dụng ngân sách lập thành 03 liên gửi Kho bạc Nhà nước nơi mở tài khoản, Kho bạc Nhà nước nơi mở tài khoản xác nhận và lưu 01 liên; trả lại đơn vị sử dụng ngân sách 02 liên (01 liên gửi ngân hàng, 01 liên lưu tại đơn vị sử dụng ngân sách).</t>
  </si>
  <si>
    <t>2. Đơn vị sử dụng ngân sách chịu trách nhiệm:</t>
  </si>
  <si>
    <t>a) Tổng số công chức, viên chức, hợp đồng theo Nghị định 68/2000/NĐ-CP, lao động thường xuyên theo hợp đồng được kê khai tại Bảng thanh toán cho đối tượng thụ hưởng phải phù hợp với số chỉ tiêu, biên chế được cấp có thẩm quyền phê duyệt.</t>
  </si>
  <si>
    <t>b) Chịu trách nhiệm kê khai chính xác tên đối tượng thụ hưởng, tài khoản ngân hàng, tính toán số tiền thực nhận cho từng đối tượng thụ hưởng theo đúng tiêu chuẩn, định mức theo quy định.</t>
  </si>
  <si>
    <t>3. Cột 12 (Ghi chú): Đơn vị ghi chú các trường hợp có thay đổi so với tháng trước</t>
  </si>
  <si>
    <t>4. Cột 4 (Tổng số) = Cột 5 + Cột 6 + Cột 7 + Cột 8 + Cột 9 + Cột 10 + Cột 11</t>
  </si>
  <si>
    <t xml:space="preserve"> (1)</t>
  </si>
  <si>
    <t xml:space="preserve"> (2)</t>
  </si>
  <si>
    <t xml:space="preserve"> (3)</t>
  </si>
  <si>
    <t xml:space="preserve"> (4)</t>
  </si>
  <si>
    <t xml:space="preserve"> (5)</t>
  </si>
  <si>
    <t xml:space="preserve"> (6)</t>
  </si>
  <si>
    <t xml:space="preserve"> (7)</t>
  </si>
  <si>
    <t xml:space="preserve"> (8)</t>
  </si>
  <si>
    <t xml:space="preserve"> (10)</t>
  </si>
  <si>
    <t xml:space="preserve"> (11)</t>
  </si>
  <si>
    <t>1. Đơn vị sử dụng ngân sách: Trung tâm y tế huyện Quỳ Châu</t>
  </si>
  <si>
    <t>2. Mã đơn vị: 1088505</t>
  </si>
  <si>
    <r>
      <t xml:space="preserve">Tài khoản tiền gửi: </t>
    </r>
    <r>
      <rPr>
        <b/>
        <sz val="12"/>
        <color rgb="FF000000"/>
        <rFont val="Wingdings 2"/>
        <family val="1"/>
        <charset val="2"/>
      </rPr>
      <t>£</t>
    </r>
  </si>
  <si>
    <t>Tổng số:</t>
  </si>
  <si>
    <t>NN&amp;PTNT chi nhánh huyện Quỳ Châu</t>
  </si>
  <si>
    <r>
      <t xml:space="preserve">                                                                    Tài khoản dự toán </t>
    </r>
    <r>
      <rPr>
        <b/>
        <sz val="12"/>
        <color rgb="FF000000"/>
        <rFont val="Wingdings 2"/>
        <family val="1"/>
        <charset val="2"/>
      </rPr>
      <t>£</t>
    </r>
    <r>
      <rPr>
        <b/>
        <sz val="12"/>
        <color rgb="FF000000"/>
        <rFont val="Arial"/>
        <family val="2"/>
      </rPr>
      <t xml:space="preserve"> </t>
    </r>
  </si>
  <si>
    <t>Đinh Ngọc Khiêm</t>
  </si>
  <si>
    <t>Lê Hữu Ngọc</t>
  </si>
  <si>
    <t>Vy Thị Lan</t>
  </si>
  <si>
    <t>3613215007184</t>
  </si>
  <si>
    <t>3613215007178</t>
  </si>
  <si>
    <t>Lương Thị Hiền</t>
  </si>
  <si>
    <t>3613215007234</t>
  </si>
  <si>
    <t>Lang Văn Hùng</t>
  </si>
  <si>
    <t>3613215006849</t>
  </si>
  <si>
    <t>Sầm Thị Thanh</t>
  </si>
  <si>
    <t>Trần Xuân Hòa</t>
  </si>
  <si>
    <t>3613215007076</t>
  </si>
  <si>
    <t>Lê Thị Quỳnh Giang</t>
  </si>
  <si>
    <t>3613215007024</t>
  </si>
  <si>
    <t>Vy Văn Đào</t>
  </si>
  <si>
    <t>3613215010200</t>
  </si>
  <si>
    <t>3613215007388</t>
  </si>
  <si>
    <t>Hà Văn Bính</t>
  </si>
  <si>
    <t>3613215007467</t>
  </si>
  <si>
    <t>Vi Thị Chuyên</t>
  </si>
  <si>
    <t>Nguyễn Thị Hiền</t>
  </si>
  <si>
    <t>Vi Thị Đào</t>
  </si>
  <si>
    <t>Lê Thị Nga</t>
  </si>
  <si>
    <t>Trần Thị Châu</t>
  </si>
  <si>
    <t>Bùi Thị Hạnh</t>
  </si>
  <si>
    <t>Sầm Thị Hà</t>
  </si>
  <si>
    <t>Lương Thị Ngân</t>
  </si>
  <si>
    <t>Sầm Thị Hảo</t>
  </si>
  <si>
    <t>Lữ Thị Thành</t>
  </si>
  <si>
    <t>Hà Thị Lý</t>
  </si>
  <si>
    <t>Lữ Thị Mai Lê</t>
  </si>
  <si>
    <t>Vi Thị Hiền</t>
  </si>
  <si>
    <t>Nguyễn Thị Nhàn</t>
  </si>
  <si>
    <t>Nguyễn Thị Liên</t>
  </si>
  <si>
    <t>Tạ Thị Châu</t>
  </si>
  <si>
    <t>Lương Thị Nga</t>
  </si>
  <si>
    <t>Nguyễn Thị Hồng Vân</t>
  </si>
  <si>
    <t>Sầm Thị Mười</t>
  </si>
  <si>
    <t>Lữ Thị Thanh</t>
  </si>
  <si>
    <t>Nguyễn Thị Nhung</t>
  </si>
  <si>
    <t>Lô Thị Hồng Nhi</t>
  </si>
  <si>
    <t>Vi Thị Chi</t>
  </si>
  <si>
    <t>Hà Thị Thơ</t>
  </si>
  <si>
    <t>Lê Thị An</t>
  </si>
  <si>
    <t>Lang Thị Hoài</t>
  </si>
  <si>
    <t>Tăng Văn Tân</t>
  </si>
  <si>
    <t>Vi Thị Hồng</t>
  </si>
  <si>
    <t>Vi Thị Lý</t>
  </si>
  <si>
    <t>Vang Thanh Bình</t>
  </si>
  <si>
    <t>Phan Thu Hương</t>
  </si>
  <si>
    <t>Trương Thị Thủy</t>
  </si>
  <si>
    <t>Lương Thị Thủy</t>
  </si>
  <si>
    <t>Trương Thị Hiền</t>
  </si>
  <si>
    <t>Quang Văn Dũng</t>
  </si>
  <si>
    <t>Lô Văn Hải</t>
  </si>
  <si>
    <t>Phạm Thị Vân</t>
  </si>
  <si>
    <t>Vi Thị Kim Chi</t>
  </si>
  <si>
    <t>Quang Thị Hương</t>
  </si>
  <si>
    <t>Lữ Bình Ngọc</t>
  </si>
  <si>
    <t>Lang Văn Như</t>
  </si>
  <si>
    <t>Vi Thị Nhung</t>
  </si>
  <si>
    <t>Vi Minh Đức</t>
  </si>
  <si>
    <t>Quang Thị Hồng</t>
  </si>
  <si>
    <t>Lô Thị Tâm</t>
  </si>
  <si>
    <t>3613215007292</t>
  </si>
  <si>
    <t>3613205037369</t>
  </si>
  <si>
    <t>3613215007030</t>
  </si>
  <si>
    <t>3613215007415</t>
  </si>
  <si>
    <t>3613215006986</t>
  </si>
  <si>
    <t>3613205032024</t>
  </si>
  <si>
    <t>3613215007257</t>
  </si>
  <si>
    <t>3613215007286</t>
  </si>
  <si>
    <t>3613215007149</t>
  </si>
  <si>
    <t>3613215007371</t>
  </si>
  <si>
    <t>3613215007211</t>
  </si>
  <si>
    <t>3613215007132</t>
  </si>
  <si>
    <t>3613205118960</t>
  </si>
  <si>
    <t>3613215006884</t>
  </si>
  <si>
    <t>Vy Thị Đào</t>
  </si>
  <si>
    <t>3613215007313</t>
  </si>
  <si>
    <t>3613215006928</t>
  </si>
  <si>
    <t>3613215006963</t>
  </si>
  <si>
    <t>3613215006970</t>
  </si>
  <si>
    <t>3613215007205</t>
  </si>
  <si>
    <t>3613215007270</t>
  </si>
  <si>
    <t>3613215006992</t>
  </si>
  <si>
    <t>3613215007496</t>
  </si>
  <si>
    <t>3613215007047</t>
  </si>
  <si>
    <t>3613215007060</t>
  </si>
  <si>
    <t>3613215007082</t>
  </si>
  <si>
    <t>3613215007409</t>
  </si>
  <si>
    <t>3613215007155</t>
  </si>
  <si>
    <t>3613205119021</t>
  </si>
  <si>
    <t>3613205094038</t>
  </si>
  <si>
    <t>3613215007126</t>
  </si>
  <si>
    <t>3613215007365</t>
  </si>
  <si>
    <t>3613215007421</t>
  </si>
  <si>
    <t>3613205036191</t>
  </si>
  <si>
    <t>3613215007342</t>
  </si>
  <si>
    <t>3613205088245</t>
  </si>
  <si>
    <t>3613215007480</t>
  </si>
  <si>
    <t>3613215007500</t>
  </si>
  <si>
    <t>3613215000944</t>
  </si>
  <si>
    <t>Vi Văn Sinh</t>
  </si>
  <si>
    <t>Lữ Ngọc Chuyến</t>
  </si>
  <si>
    <t xml:space="preserve">Tiền
thưởng
</t>
  </si>
  <si>
    <t>(9)</t>
  </si>
  <si>
    <t>Tiền thu
nhập tăng thêm</t>
  </si>
  <si>
    <t>Đối với lao động hợp đồng theo Nghị định 68/2000/NĐCP</t>
  </si>
  <si>
    <t xml:space="preserve">Mã hiệu: </t>
  </si>
  <si>
    <t>3. Tài khoản thanh toán của đơn vị mở tại ngân hàng thương mại: NN&amp;PTNT chi nhánh huyện Quỳ Châu: 3613201001553</t>
  </si>
  <si>
    <t>Số:</t>
  </si>
  <si>
    <t>Tiền công
lao động 
hợp đồng</t>
  </si>
  <si>
    <t>Đặng Tân Minh</t>
  </si>
  <si>
    <t>(12)</t>
  </si>
  <si>
    <t>Khoán</t>
  </si>
  <si>
    <t>Ngày …. tháng ….. năm 2022</t>
  </si>
  <si>
    <t>Nguyễn Thị Trang</t>
  </si>
  <si>
    <t>Dư Thị Thủy</t>
  </si>
  <si>
    <t>Lữ Thị Phương Anh</t>
  </si>
  <si>
    <t>Trương Văn Thanh</t>
  </si>
  <si>
    <t>Nguyễn Thị Thi</t>
  </si>
  <si>
    <t>Vy Thị Tuyết</t>
  </si>
  <si>
    <t>Sầm Thị Hằng</t>
  </si>
  <si>
    <t>Cầm Bá Nguyên</t>
  </si>
  <si>
    <t>Lộc Thị Quỳnh</t>
  </si>
  <si>
    <t>Vi Văn Minh</t>
  </si>
  <si>
    <t>Phạm Thị Ngọc</t>
  </si>
  <si>
    <t>3613215007228</t>
  </si>
  <si>
    <t>Lương Văn Cơ</t>
  </si>
  <si>
    <t>Vi Đình Tú</t>
  </si>
  <si>
    <t>3613666628666</t>
  </si>
  <si>
    <t>Nguyễn Thị Loan</t>
  </si>
  <si>
    <t>Lê Thị Hòa</t>
  </si>
  <si>
    <t>Lê Thị Phương Thảo</t>
  </si>
  <si>
    <t>Lương Thị Hạnh</t>
  </si>
  <si>
    <t>3613205047100</t>
  </si>
  <si>
    <t xml:space="preserve">Nguyễn Thị Hiền </t>
  </si>
  <si>
    <t>Vi Thị Bốn</t>
  </si>
  <si>
    <t>Lô Thị Thu</t>
  </si>
  <si>
    <t>Nguyễn Thị Trang Nhung</t>
  </si>
  <si>
    <t>Nguyễn Tiến Mạnh</t>
  </si>
  <si>
    <t>Vi Văn Thắng</t>
  </si>
  <si>
    <t>Hà Văn Hải</t>
  </si>
  <si>
    <t>Lê Thị Huệ</t>
  </si>
  <si>
    <t>Lương Anh Sơn</t>
  </si>
  <si>
    <t>Lương Thị Bích Thảo</t>
  </si>
  <si>
    <t>Lữ Thị Hà Trang</t>
  </si>
  <si>
    <t>Ghi chú: Có 633.750 đồng là tiền công tiêm lúc còn ở Trạm Thị Trấn.</t>
  </si>
  <si>
    <t>Ghi chú: Có 1.453.125 đồng là công tiêm tại Trạm Diên Lãm</t>
  </si>
  <si>
    <t>Ghi chú: Có 1.479.000 đồng là công tiêm tại Trạm Châu Hoàn</t>
  </si>
  <si>
    <t>3613215001708</t>
  </si>
  <si>
    <t>3613215010449</t>
  </si>
  <si>
    <t>Tổng số tiền bằng chữ: Hai trăm chín mươi tám triệu bảy trăm mười nghìn đồng.</t>
  </si>
  <si>
    <t>Hỗ trợ tiền công tiêm phòng vác xin Phòng chống covid19- Đợt 1 năm 2022 ( Từ tháng 1/2022 đến 9/2022)</t>
  </si>
  <si>
    <t>Trả tiền lương, phụ cấp theo lương</t>
  </si>
  <si>
    <t>Đi học dài hạn</t>
  </si>
  <si>
    <t>TRUNG TÂM Y TẾ</t>
  </si>
  <si>
    <t>A</t>
  </si>
  <si>
    <t>B</t>
  </si>
  <si>
    <t>12 TRẠM Y TẾ</t>
  </si>
  <si>
    <t xml:space="preserve">                   Ngày 12 tháng 12 năm 2022</t>
  </si>
  <si>
    <t>(Kèm theo Giấy rút dự toán/Ủy nhiệm chi số RDT   ngày   12 tháng `12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</si>
</sst>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28" x14ac:knownFonts="1">
    <font>
      <sz val="11"/>
      <color theme="1"/>
      <name val="Calibri"/>
      <family val="2"/>
      <charset val="163"/>
      <scheme val="minor"/>
    </font>
    <font>
      <sz val="10"/>
      <color theme="1"/>
      <name val="Times New Roman"/>
      <family val="1"/>
    </font>
    <font>
      <sz val="12"/>
      <color rgb="FF000000"/>
      <name val="Tahoma"/>
      <family val="2"/>
    </font>
    <font>
      <b/>
      <sz val="10"/>
      <color rgb="FF000000"/>
      <name val="Arial"/>
      <family val="2"/>
    </font>
    <font>
      <sz val="10"/>
      <color rgb="FF000000"/>
      <name val="Arial"/>
      <family val="2"/>
    </font>
    <font>
      <b/>
      <i/>
      <sz val="10"/>
      <color rgb="FF000000"/>
      <name val="Arial"/>
      <family val="2"/>
    </font>
    <font>
      <b/>
      <sz val="12"/>
      <color rgb="FF000000"/>
      <name val="Arial"/>
      <family val="2"/>
    </font>
    <font>
      <b/>
      <sz val="14"/>
      <color rgb="FF000000"/>
      <name val="Arial"/>
      <family val="2"/>
    </font>
    <font>
      <i/>
      <sz val="12"/>
      <color rgb="FF000000"/>
      <name val="Arial"/>
      <family val="2"/>
    </font>
    <font>
      <sz val="12"/>
      <color theme="1"/>
      <name val="Calibri"/>
      <family val="2"/>
      <charset val="163"/>
      <scheme val="minor"/>
    </font>
    <font>
      <b/>
      <sz val="12"/>
      <color rgb="FF000000"/>
      <name val="Wingdings 2"/>
      <family val="1"/>
      <charset val="2"/>
    </font>
    <font>
      <b/>
      <sz val="11"/>
      <color rgb="FF000000"/>
      <name val="Arial"/>
      <family val="2"/>
    </font>
    <font>
      <sz val="11"/>
      <color rgb="FF000000"/>
      <name val="Arial"/>
      <family val="2"/>
    </font>
    <font>
      <i/>
      <sz val="11"/>
      <color rgb="FF000000"/>
      <name val="Arial"/>
      <family val="2"/>
    </font>
    <font>
      <sz val="10"/>
      <color theme="1"/>
      <name val="Arial"/>
      <family val="2"/>
    </font>
    <font>
      <sz val="11"/>
      <color theme="1"/>
      <name val="Calibri"/>
      <family val="2"/>
      <scheme val="minor"/>
    </font>
    <font>
      <b/>
      <sz val="8"/>
      <color rgb="FF000000"/>
      <name val="Arial"/>
      <family val="2"/>
    </font>
    <font>
      <sz val="8"/>
      <color rgb="FF000000"/>
      <name val="Arial"/>
      <family val="2"/>
    </font>
    <font>
      <b/>
      <sz val="11"/>
      <color theme="1"/>
      <name val="Calibri"/>
      <family val="2"/>
      <charset val="163"/>
      <scheme val="minor"/>
    </font>
    <font>
      <sz val="8"/>
      <color theme="1"/>
      <name val="Arial"/>
      <family val="2"/>
    </font>
    <font>
      <sz val="8"/>
      <name val="Arial"/>
      <family val="2"/>
    </font>
    <font>
      <b/>
      <sz val="7"/>
      <color rgb="FF000000"/>
      <name val="Arial"/>
      <family val="2"/>
    </font>
    <font>
      <sz val="11"/>
      <color theme="1"/>
      <name val="Arial"/>
      <family val="2"/>
    </font>
    <font>
      <b/>
      <sz val="7"/>
      <name val="Arial"/>
      <family val="2"/>
    </font>
    <font>
      <i/>
      <sz val="11"/>
      <name val="Arial"/>
      <family val="2"/>
    </font>
    <font>
      <b/>
      <sz val="11"/>
      <name val="Arial"/>
      <family val="2"/>
    </font>
    <font>
      <b/>
      <sz val="8"/>
      <color rgb="FFFF0000"/>
      <name val="Arial"/>
      <family val="2"/>
    </font>
    <font>
      <b/>
      <sz val="8"/>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5" fillId="0" borderId="0"/>
  </cellStyleXfs>
  <cellXfs count="84">
    <xf numFmtId="0" fontId="0" fillId="0" borderId="0" xfId="0"/>
    <xf numFmtId="0" fontId="0" fillId="2" borderId="0" xfId="0" applyFill="1"/>
    <xf numFmtId="0" fontId="9" fillId="2" borderId="0" xfId="0" applyFont="1" applyFill="1"/>
    <xf numFmtId="0" fontId="6" fillId="2" borderId="0" xfId="0" applyFont="1" applyFill="1" applyAlignment="1">
      <alignment horizontal="center" vertical="center"/>
    </xf>
    <xf numFmtId="0" fontId="6" fillId="2" borderId="0" xfId="0" applyFont="1" applyFill="1" applyAlignment="1">
      <alignment horizontal="left" vertical="center"/>
    </xf>
    <xf numFmtId="0" fontId="11" fillId="2" borderId="0" xfId="0" applyFont="1" applyFill="1" applyAlignment="1">
      <alignment vertical="center"/>
    </xf>
    <xf numFmtId="0" fontId="14" fillId="2" borderId="0" xfId="0" applyFont="1" applyFill="1"/>
    <xf numFmtId="0" fontId="0" fillId="2" borderId="0" xfId="0" applyFont="1" applyFill="1"/>
    <xf numFmtId="0" fontId="1" fillId="2" borderId="0" xfId="0" applyFont="1" applyFill="1" applyAlignment="1">
      <alignment vertical="center" wrapText="1"/>
    </xf>
    <xf numFmtId="0" fontId="5" fillId="2" borderId="0" xfId="0" applyFont="1" applyFill="1" applyAlignment="1">
      <alignment vertical="center"/>
    </xf>
    <xf numFmtId="0" fontId="4" fillId="2" borderId="0" xfId="0" applyFont="1" applyFill="1" applyAlignment="1">
      <alignment vertical="center"/>
    </xf>
    <xf numFmtId="0" fontId="2" fillId="2" borderId="0" xfId="0" applyFont="1" applyFill="1" applyAlignment="1">
      <alignment vertical="center"/>
    </xf>
    <xf numFmtId="49"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3" fontId="16" fillId="2" borderId="1" xfId="0" applyNumberFormat="1" applyFont="1" applyFill="1" applyBorder="1" applyAlignment="1">
      <alignment vertical="center" wrapText="1"/>
    </xf>
    <xf numFmtId="3" fontId="17" fillId="2" borderId="1" xfId="0" applyNumberFormat="1" applyFont="1" applyFill="1" applyBorder="1" applyAlignment="1">
      <alignment vertical="center" wrapText="1"/>
    </xf>
    <xf numFmtId="0" fontId="18" fillId="2" borderId="0" xfId="0" applyFont="1" applyFill="1"/>
    <xf numFmtId="1" fontId="19" fillId="2" borderId="1" xfId="1" applyNumberFormat="1" applyFont="1" applyFill="1" applyBorder="1" applyAlignment="1">
      <alignment horizontal="right"/>
    </xf>
    <xf numFmtId="49" fontId="20" fillId="2" borderId="1" xfId="0" applyNumberFormat="1" applyFont="1" applyFill="1" applyBorder="1" applyAlignment="1">
      <alignment horizontal="right"/>
    </xf>
    <xf numFmtId="1" fontId="19" fillId="2" borderId="1" xfId="0" applyNumberFormat="1" applyFont="1" applyFill="1" applyBorder="1" applyAlignment="1">
      <alignment horizontal="right" vertical="center"/>
    </xf>
    <xf numFmtId="164" fontId="19" fillId="2" borderId="1" xfId="0" applyNumberFormat="1" applyFont="1" applyFill="1" applyBorder="1" applyAlignment="1">
      <alignment horizontal="right"/>
    </xf>
    <xf numFmtId="0" fontId="20" fillId="2" borderId="1" xfId="0" applyFont="1" applyFill="1" applyBorder="1"/>
    <xf numFmtId="0" fontId="17" fillId="2" borderId="1" xfId="0" applyFont="1" applyFill="1" applyBorder="1" applyAlignment="1">
      <alignment vertical="center" wrapText="1"/>
    </xf>
    <xf numFmtId="0" fontId="16" fillId="2" borderId="1" xfId="0" applyFont="1" applyFill="1" applyBorder="1" applyAlignment="1">
      <alignment horizontal="center" vertical="center" wrapText="1"/>
    </xf>
    <xf numFmtId="3" fontId="0" fillId="2" borderId="0" xfId="0" applyNumberFormat="1" applyFill="1"/>
    <xf numFmtId="0" fontId="22" fillId="2" borderId="0" xfId="0" applyFont="1" applyFill="1"/>
    <xf numFmtId="0" fontId="0" fillId="2" borderId="0" xfId="0" applyFill="1" applyAlignment="1">
      <alignment horizontal="right"/>
    </xf>
    <xf numFmtId="49" fontId="17" fillId="2" borderId="1" xfId="0" applyNumberFormat="1" applyFont="1" applyFill="1" applyBorder="1" applyAlignment="1">
      <alignment horizontal="right" vertical="center" wrapText="1"/>
    </xf>
    <xf numFmtId="0" fontId="0" fillId="2" borderId="0" xfId="0" applyFont="1" applyFill="1" applyAlignment="1">
      <alignment horizontal="right"/>
    </xf>
    <xf numFmtId="0" fontId="22" fillId="2" borderId="0" xfId="0" applyFont="1" applyFill="1" applyAlignment="1">
      <alignment horizontal="right"/>
    </xf>
    <xf numFmtId="0" fontId="1" fillId="2" borderId="0" xfId="0" applyFont="1" applyFill="1" applyAlignment="1">
      <alignment horizontal="right" vertical="center" wrapText="1"/>
    </xf>
    <xf numFmtId="3" fontId="13" fillId="2" borderId="0" xfId="0" applyNumberFormat="1" applyFont="1" applyFill="1" applyAlignment="1">
      <alignment horizontal="center" vertical="center" wrapText="1"/>
    </xf>
    <xf numFmtId="0" fontId="18" fillId="2" borderId="0" xfId="0" applyFont="1" applyFill="1" applyAlignment="1">
      <alignment horizontal="right"/>
    </xf>
    <xf numFmtId="0" fontId="0" fillId="2" borderId="1" xfId="0" applyFill="1" applyBorder="1"/>
    <xf numFmtId="1" fontId="20" fillId="2" borderId="1" xfId="0" applyNumberFormat="1" applyFont="1" applyFill="1" applyBorder="1"/>
    <xf numFmtId="1" fontId="20" fillId="2" borderId="1" xfId="0" applyNumberFormat="1" applyFont="1" applyFill="1" applyBorder="1" applyAlignment="1">
      <alignment horizontal="right"/>
    </xf>
    <xf numFmtId="0" fontId="0" fillId="2" borderId="0" xfId="0" applyFont="1" applyFill="1" applyAlignment="1">
      <alignment horizontal="center" vertical="center" wrapText="1"/>
    </xf>
    <xf numFmtId="0" fontId="13" fillId="2" borderId="0" xfId="0" applyFont="1" applyFill="1" applyAlignment="1">
      <alignment horizontal="center" vertical="center" wrapText="1"/>
    </xf>
    <xf numFmtId="49" fontId="17" fillId="2" borderId="2" xfId="0" applyNumberFormat="1" applyFont="1" applyFill="1" applyBorder="1" applyAlignment="1">
      <alignment horizontal="center" vertical="center" wrapText="1"/>
    </xf>
    <xf numFmtId="3" fontId="19" fillId="2" borderId="1" xfId="0" applyNumberFormat="1" applyFont="1" applyFill="1" applyBorder="1"/>
    <xf numFmtId="3" fontId="26" fillId="3" borderId="1" xfId="0" applyNumberFormat="1" applyFont="1" applyFill="1" applyBorder="1" applyAlignment="1">
      <alignment vertical="center" wrapText="1"/>
    </xf>
    <xf numFmtId="0" fontId="26" fillId="3" borderId="0" xfId="0" applyFont="1" applyFill="1"/>
    <xf numFmtId="0" fontId="0" fillId="2" borderId="0" xfId="0" applyFont="1" applyFill="1" applyAlignment="1">
      <alignment vertical="top" wrapText="1"/>
    </xf>
    <xf numFmtId="0" fontId="25" fillId="2" borderId="0" xfId="0" applyFont="1" applyFill="1" applyAlignment="1">
      <alignment horizontal="center" vertical="center" wrapText="1"/>
    </xf>
    <xf numFmtId="0" fontId="13" fillId="2" borderId="0" xfId="0" applyFont="1" applyFill="1" applyAlignment="1">
      <alignment horizontal="center" vertical="center" wrapText="1"/>
    </xf>
    <xf numFmtId="0" fontId="12" fillId="2" borderId="0" xfId="0" applyFont="1" applyFill="1" applyAlignment="1">
      <alignment horizontal="center" vertical="center" wrapText="1"/>
    </xf>
    <xf numFmtId="0" fontId="22" fillId="2" borderId="0" xfId="0" applyFont="1" applyFill="1" applyAlignment="1">
      <alignment horizontal="center"/>
    </xf>
    <xf numFmtId="0" fontId="11" fillId="2" borderId="0" xfId="0" applyFont="1" applyFill="1" applyBorder="1" applyAlignment="1">
      <alignment horizontal="center" vertical="center" wrapText="1"/>
    </xf>
    <xf numFmtId="0" fontId="0" fillId="2" borderId="0" xfId="0" applyFont="1" applyFill="1" applyAlignment="1">
      <alignment horizontal="center" vertical="center" wrapText="1"/>
    </xf>
    <xf numFmtId="0" fontId="24" fillId="2" borderId="0" xfId="0" applyFont="1" applyFill="1" applyAlignment="1">
      <alignment horizontal="center" vertical="center" wrapText="1"/>
    </xf>
    <xf numFmtId="0" fontId="11" fillId="2" borderId="0" xfId="0" applyFont="1" applyFill="1" applyAlignment="1">
      <alignment horizontal="center" vertical="center" wrapText="1"/>
    </xf>
    <xf numFmtId="0" fontId="16" fillId="2" borderId="2" xfId="0" applyFont="1" applyFill="1" applyBorder="1" applyAlignment="1">
      <alignment vertical="center" wrapText="1"/>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8"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7" fillId="2" borderId="0" xfId="0" applyFont="1" applyFill="1" applyAlignment="1">
      <alignment horizontal="center" vertical="center"/>
    </xf>
    <xf numFmtId="0" fontId="21" fillId="2" borderId="7"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0" fillId="2" borderId="1" xfId="0" applyFont="1" applyFill="1" applyBorder="1" applyAlignment="1">
      <alignment horizontal="left"/>
    </xf>
    <xf numFmtId="0" fontId="20" fillId="2" borderId="1" xfId="0" applyFont="1" applyFill="1" applyBorder="1" applyAlignment="1"/>
    <xf numFmtId="0" fontId="16" fillId="3" borderId="1" xfId="0" applyFont="1" applyFill="1" applyBorder="1" applyAlignment="1">
      <alignment horizontal="center"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4" xfId="0" applyFont="1" applyFill="1" applyBorder="1" applyAlignment="1">
      <alignment horizontal="left" vertical="center" wrapText="1"/>
    </xf>
    <xf numFmtId="3" fontId="16" fillId="3" borderId="1" xfId="0" applyNumberFormat="1" applyFont="1" applyFill="1" applyBorder="1" applyAlignment="1">
      <alignment vertical="center" wrapText="1"/>
    </xf>
    <xf numFmtId="1" fontId="20" fillId="3" borderId="1" xfId="0" applyNumberFormat="1" applyFont="1" applyFill="1" applyBorder="1" applyAlignment="1">
      <alignment horizontal="right"/>
    </xf>
    <xf numFmtId="0" fontId="17" fillId="3" borderId="1" xfId="0" applyFont="1" applyFill="1" applyBorder="1" applyAlignment="1">
      <alignment vertical="center" wrapText="1"/>
    </xf>
    <xf numFmtId="3" fontId="19" fillId="3" borderId="1" xfId="0" applyNumberFormat="1" applyFont="1" applyFill="1" applyBorder="1"/>
    <xf numFmtId="3" fontId="17" fillId="3" borderId="1" xfId="0" applyNumberFormat="1" applyFont="1" applyFill="1" applyBorder="1" applyAlignment="1">
      <alignment vertical="center" wrapText="1"/>
    </xf>
    <xf numFmtId="0" fontId="27" fillId="3" borderId="1" xfId="0" applyFont="1" applyFill="1" applyBorder="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tabSelected="1" topLeftCell="A10" workbookViewId="0">
      <selection activeCell="F31" sqref="F31"/>
    </sheetView>
  </sheetViews>
  <sheetFormatPr defaultRowHeight="15" x14ac:dyDescent="0.25"/>
  <cols>
    <col min="1" max="1" width="5.140625" style="1" customWidth="1"/>
    <col min="2" max="2" width="18.140625" style="1" customWidth="1"/>
    <col min="3" max="3" width="13.28515625" style="26" customWidth="1"/>
    <col min="4" max="4" width="18.7109375" style="1" customWidth="1"/>
    <col min="5" max="5" width="9.85546875" style="1" customWidth="1"/>
    <col min="6" max="6" width="12.42578125" style="1" customWidth="1"/>
    <col min="7" max="8" width="7.7109375" style="1" customWidth="1"/>
    <col min="9" max="9" width="6.42578125" style="1" customWidth="1"/>
    <col min="10" max="10" width="20" style="1" customWidth="1"/>
    <col min="11" max="11" width="5.28515625" style="1" customWidth="1"/>
    <col min="12" max="12" width="5.5703125" style="1" customWidth="1"/>
    <col min="13" max="13" width="8" style="1" customWidth="1"/>
    <col min="14" max="14" width="58.28515625" style="1" customWidth="1"/>
    <col min="15" max="16384" width="9.140625" style="1"/>
  </cols>
  <sheetData>
    <row r="1" spans="1:13" ht="13.5" customHeight="1" x14ac:dyDescent="0.25">
      <c r="A1" s="65"/>
      <c r="K1" s="65" t="s">
        <v>0</v>
      </c>
      <c r="L1" s="65"/>
      <c r="M1" s="65"/>
    </row>
    <row r="2" spans="1:13" ht="13.5" customHeight="1" x14ac:dyDescent="0.25">
      <c r="A2" s="65"/>
      <c r="K2" s="66" t="s">
        <v>159</v>
      </c>
      <c r="L2" s="66"/>
      <c r="M2" s="66"/>
    </row>
    <row r="3" spans="1:13" ht="13.5" customHeight="1" x14ac:dyDescent="0.25">
      <c r="A3" s="65"/>
      <c r="K3" s="66" t="s">
        <v>161</v>
      </c>
      <c r="L3" s="66"/>
      <c r="M3" s="66"/>
    </row>
    <row r="4" spans="1:13" ht="18" x14ac:dyDescent="0.25">
      <c r="A4" s="67" t="s">
        <v>1</v>
      </c>
      <c r="B4" s="67"/>
      <c r="C4" s="67"/>
      <c r="D4" s="67"/>
      <c r="E4" s="67"/>
      <c r="F4" s="67"/>
      <c r="G4" s="67"/>
      <c r="H4" s="67"/>
      <c r="I4" s="67"/>
      <c r="J4" s="67"/>
      <c r="K4" s="67"/>
      <c r="L4" s="67"/>
      <c r="M4" s="67"/>
    </row>
    <row r="5" spans="1:13" x14ac:dyDescent="0.25">
      <c r="A5" s="64" t="s">
        <v>212</v>
      </c>
      <c r="B5" s="64"/>
      <c r="C5" s="64"/>
      <c r="D5" s="64"/>
      <c r="E5" s="64"/>
      <c r="F5" s="64"/>
      <c r="G5" s="64"/>
      <c r="H5" s="64"/>
      <c r="I5" s="64"/>
      <c r="J5" s="64"/>
      <c r="K5" s="64"/>
      <c r="L5" s="64"/>
      <c r="M5" s="64"/>
    </row>
    <row r="6" spans="1:13" ht="15.75" x14ac:dyDescent="0.25">
      <c r="A6" s="2"/>
      <c r="B6" s="2"/>
      <c r="C6" s="3" t="s">
        <v>49</v>
      </c>
      <c r="D6" s="2"/>
      <c r="E6" s="2"/>
      <c r="G6" s="4" t="s">
        <v>46</v>
      </c>
      <c r="H6" s="2"/>
      <c r="I6" s="2"/>
      <c r="J6" s="2"/>
    </row>
    <row r="7" spans="1:13" ht="15.75" x14ac:dyDescent="0.25">
      <c r="A7" s="2"/>
      <c r="B7" s="2"/>
      <c r="C7" s="3"/>
      <c r="D7" s="2"/>
      <c r="E7" s="2"/>
      <c r="G7" s="4"/>
      <c r="H7" s="2"/>
      <c r="I7" s="2"/>
      <c r="J7" s="2"/>
    </row>
    <row r="8" spans="1:13" x14ac:dyDescent="0.25">
      <c r="B8" s="5" t="s">
        <v>44</v>
      </c>
    </row>
    <row r="9" spans="1:13" x14ac:dyDescent="0.25">
      <c r="B9" s="5" t="s">
        <v>45</v>
      </c>
      <c r="F9" s="24"/>
      <c r="G9" s="24"/>
      <c r="I9" s="24"/>
    </row>
    <row r="10" spans="1:13" x14ac:dyDescent="0.25">
      <c r="B10" s="5" t="s">
        <v>160</v>
      </c>
    </row>
    <row r="11" spans="1:13" x14ac:dyDescent="0.25">
      <c r="B11" s="5" t="s">
        <v>2</v>
      </c>
    </row>
    <row r="12" spans="1:13" ht="1.5" customHeight="1" x14ac:dyDescent="0.25"/>
    <row r="13" spans="1:13" ht="15" customHeight="1" x14ac:dyDescent="0.25">
      <c r="A13" s="69" t="s">
        <v>3</v>
      </c>
      <c r="B13" s="69" t="s">
        <v>4</v>
      </c>
      <c r="C13" s="57" t="s">
        <v>5</v>
      </c>
      <c r="D13" s="59"/>
      <c r="E13" s="69" t="s">
        <v>6</v>
      </c>
      <c r="F13" s="57" t="s">
        <v>7</v>
      </c>
      <c r="G13" s="58"/>
      <c r="H13" s="58"/>
      <c r="I13" s="58"/>
      <c r="J13" s="58"/>
      <c r="K13" s="58"/>
      <c r="L13" s="59"/>
      <c r="M13" s="60" t="s">
        <v>8</v>
      </c>
    </row>
    <row r="14" spans="1:13" ht="15" customHeight="1" x14ac:dyDescent="0.25">
      <c r="A14" s="71"/>
      <c r="B14" s="71"/>
      <c r="C14" s="69" t="s">
        <v>9</v>
      </c>
      <c r="D14" s="69" t="s">
        <v>10</v>
      </c>
      <c r="E14" s="71"/>
      <c r="F14" s="60" t="s">
        <v>205</v>
      </c>
      <c r="G14" s="60" t="s">
        <v>162</v>
      </c>
      <c r="H14" s="60" t="s">
        <v>157</v>
      </c>
      <c r="I14" s="60" t="s">
        <v>155</v>
      </c>
      <c r="J14" s="60" t="s">
        <v>204</v>
      </c>
      <c r="K14" s="62" t="s">
        <v>165</v>
      </c>
      <c r="L14" s="60" t="s">
        <v>11</v>
      </c>
      <c r="M14" s="68"/>
    </row>
    <row r="15" spans="1:13" ht="26.25" customHeight="1" x14ac:dyDescent="0.25">
      <c r="A15" s="70"/>
      <c r="B15" s="70"/>
      <c r="C15" s="70"/>
      <c r="D15" s="70"/>
      <c r="E15" s="70"/>
      <c r="F15" s="61"/>
      <c r="G15" s="61"/>
      <c r="H15" s="61"/>
      <c r="I15" s="61"/>
      <c r="J15" s="61"/>
      <c r="K15" s="63"/>
      <c r="L15" s="61"/>
      <c r="M15" s="61"/>
    </row>
    <row r="16" spans="1:13" ht="11.25" customHeight="1" x14ac:dyDescent="0.25">
      <c r="A16" s="12" t="s">
        <v>34</v>
      </c>
      <c r="B16" s="12" t="s">
        <v>35</v>
      </c>
      <c r="C16" s="27" t="s">
        <v>36</v>
      </c>
      <c r="D16" s="12"/>
      <c r="E16" s="12" t="s">
        <v>37</v>
      </c>
      <c r="F16" s="38" t="s">
        <v>38</v>
      </c>
      <c r="G16" s="12" t="s">
        <v>39</v>
      </c>
      <c r="H16" s="12" t="s">
        <v>40</v>
      </c>
      <c r="I16" s="12" t="s">
        <v>41</v>
      </c>
      <c r="J16" s="38" t="s">
        <v>156</v>
      </c>
      <c r="K16" s="12" t="s">
        <v>42</v>
      </c>
      <c r="L16" s="12" t="s">
        <v>43</v>
      </c>
      <c r="M16" s="12" t="s">
        <v>164</v>
      </c>
    </row>
    <row r="17" spans="1:14" x14ac:dyDescent="0.25">
      <c r="A17" s="13"/>
      <c r="B17" s="51" t="s">
        <v>47</v>
      </c>
      <c r="C17" s="52"/>
      <c r="D17" s="53"/>
      <c r="E17" s="14">
        <f>E19+E29</f>
        <v>298710000</v>
      </c>
      <c r="F17" s="14">
        <f t="shared" ref="E17:I17" si="0">SUM(F18:F104)</f>
        <v>0</v>
      </c>
      <c r="G17" s="14">
        <f t="shared" si="0"/>
        <v>0</v>
      </c>
      <c r="H17" s="14">
        <f t="shared" si="0"/>
        <v>0</v>
      </c>
      <c r="I17" s="14">
        <f t="shared" si="0"/>
        <v>0</v>
      </c>
      <c r="J17" s="14">
        <f>SUM(J18:J104)</f>
        <v>597419999.99999988</v>
      </c>
      <c r="K17" s="14">
        <f>SUM(K18:K104)</f>
        <v>0</v>
      </c>
      <c r="L17" s="14">
        <f>SUM(L18:L104)</f>
        <v>0</v>
      </c>
      <c r="M17" s="14"/>
    </row>
    <row r="18" spans="1:14" ht="15" customHeight="1" x14ac:dyDescent="0.25">
      <c r="A18" s="23" t="s">
        <v>12</v>
      </c>
      <c r="B18" s="54" t="s">
        <v>13</v>
      </c>
      <c r="C18" s="55"/>
      <c r="D18" s="56"/>
      <c r="E18" s="14"/>
      <c r="F18" s="14"/>
      <c r="G18" s="14"/>
      <c r="H18" s="14"/>
      <c r="I18" s="14"/>
      <c r="J18" s="14"/>
      <c r="K18" s="14"/>
      <c r="L18" s="14"/>
      <c r="M18" s="14"/>
    </row>
    <row r="19" spans="1:14" ht="15" customHeight="1" x14ac:dyDescent="0.25">
      <c r="A19" s="74" t="s">
        <v>208</v>
      </c>
      <c r="B19" s="75" t="s">
        <v>207</v>
      </c>
      <c r="C19" s="76"/>
      <c r="D19" s="77"/>
      <c r="E19" s="78">
        <f>SUM(E20:E28)</f>
        <v>16230000</v>
      </c>
      <c r="F19" s="78"/>
      <c r="G19" s="78"/>
      <c r="H19" s="78"/>
      <c r="I19" s="78"/>
      <c r="J19" s="78">
        <f>SUM(J20:J28)</f>
        <v>16230000</v>
      </c>
      <c r="K19" s="78"/>
      <c r="L19" s="78"/>
      <c r="M19" s="78"/>
    </row>
    <row r="20" spans="1:14" s="6" customFormat="1" ht="20.25" customHeight="1" x14ac:dyDescent="0.2">
      <c r="A20" s="13">
        <v>1</v>
      </c>
      <c r="B20" s="21" t="s">
        <v>188</v>
      </c>
      <c r="C20" s="35">
        <v>3613215001720</v>
      </c>
      <c r="D20" s="22" t="s">
        <v>48</v>
      </c>
      <c r="E20" s="14">
        <f>J20</f>
        <v>2505000</v>
      </c>
      <c r="F20" s="39"/>
      <c r="G20" s="15"/>
      <c r="H20" s="15"/>
      <c r="I20" s="15"/>
      <c r="J20" s="15">
        <v>2505000</v>
      </c>
      <c r="K20" s="15"/>
      <c r="L20" s="15"/>
      <c r="M20" s="15"/>
    </row>
    <row r="21" spans="1:14" s="6" customFormat="1" ht="20.25" customHeight="1" x14ac:dyDescent="0.2">
      <c r="A21" s="13">
        <v>2</v>
      </c>
      <c r="B21" s="21" t="s">
        <v>189</v>
      </c>
      <c r="C21" s="35">
        <v>3613215001635</v>
      </c>
      <c r="D21" s="22" t="s">
        <v>48</v>
      </c>
      <c r="E21" s="14">
        <f t="shared" ref="E21:E85" si="1">J21</f>
        <v>1927500</v>
      </c>
      <c r="F21" s="39"/>
      <c r="G21" s="15"/>
      <c r="H21" s="15"/>
      <c r="I21" s="15"/>
      <c r="J21" s="15">
        <v>1927500</v>
      </c>
      <c r="K21" s="15"/>
      <c r="L21" s="15"/>
      <c r="M21" s="15"/>
    </row>
    <row r="22" spans="1:14" s="6" customFormat="1" ht="20.25" customHeight="1" x14ac:dyDescent="0.2">
      <c r="A22" s="13">
        <v>3</v>
      </c>
      <c r="B22" s="21" t="s">
        <v>190</v>
      </c>
      <c r="C22" s="35">
        <v>3613215001612</v>
      </c>
      <c r="D22" s="22" t="s">
        <v>48</v>
      </c>
      <c r="E22" s="14">
        <f t="shared" si="1"/>
        <v>2055000</v>
      </c>
      <c r="F22" s="39"/>
      <c r="G22" s="15"/>
      <c r="H22" s="15"/>
      <c r="I22" s="15"/>
      <c r="J22" s="15">
        <v>2055000</v>
      </c>
      <c r="K22" s="15"/>
      <c r="L22" s="15"/>
      <c r="M22" s="15"/>
    </row>
    <row r="23" spans="1:14" s="6" customFormat="1" ht="20.25" customHeight="1" x14ac:dyDescent="0.2">
      <c r="A23" s="13">
        <v>4</v>
      </c>
      <c r="B23" s="21" t="s">
        <v>191</v>
      </c>
      <c r="C23" s="35">
        <v>3613205025534</v>
      </c>
      <c r="D23" s="22" t="s">
        <v>48</v>
      </c>
      <c r="E23" s="14">
        <f t="shared" si="1"/>
        <v>1177500</v>
      </c>
      <c r="F23" s="39"/>
      <c r="G23" s="15"/>
      <c r="H23" s="15"/>
      <c r="I23" s="15"/>
      <c r="J23" s="15">
        <v>1177500</v>
      </c>
      <c r="K23" s="15"/>
      <c r="L23" s="15"/>
      <c r="M23" s="15"/>
    </row>
    <row r="24" spans="1:14" s="6" customFormat="1" ht="20.25" customHeight="1" x14ac:dyDescent="0.2">
      <c r="A24" s="13">
        <v>5</v>
      </c>
      <c r="B24" s="21" t="s">
        <v>192</v>
      </c>
      <c r="C24" s="35">
        <v>3613215001402</v>
      </c>
      <c r="D24" s="22" t="s">
        <v>48</v>
      </c>
      <c r="E24" s="14">
        <f t="shared" si="1"/>
        <v>2505000</v>
      </c>
      <c r="F24" s="39"/>
      <c r="G24" s="15"/>
      <c r="H24" s="15"/>
      <c r="I24" s="15"/>
      <c r="J24" s="15">
        <v>2505000</v>
      </c>
      <c r="K24" s="15"/>
      <c r="L24" s="15"/>
      <c r="M24" s="15"/>
    </row>
    <row r="25" spans="1:14" s="6" customFormat="1" ht="20.25" customHeight="1" x14ac:dyDescent="0.2">
      <c r="A25" s="13">
        <v>6</v>
      </c>
      <c r="B25" s="21" t="s">
        <v>193</v>
      </c>
      <c r="C25" s="35">
        <v>3613215001540</v>
      </c>
      <c r="D25" s="22" t="s">
        <v>48</v>
      </c>
      <c r="E25" s="14">
        <f t="shared" si="1"/>
        <v>2205000</v>
      </c>
      <c r="F25" s="39"/>
      <c r="G25" s="15"/>
      <c r="H25" s="15"/>
      <c r="I25" s="15"/>
      <c r="J25" s="15">
        <v>2205000</v>
      </c>
      <c r="K25" s="15"/>
      <c r="L25" s="15"/>
      <c r="M25" s="15"/>
    </row>
    <row r="26" spans="1:14" s="6" customFormat="1" ht="20.25" customHeight="1" x14ac:dyDescent="0.2">
      <c r="A26" s="13">
        <v>7</v>
      </c>
      <c r="B26" s="21" t="s">
        <v>194</v>
      </c>
      <c r="C26" s="35">
        <v>3613215001606</v>
      </c>
      <c r="D26" s="22" t="s">
        <v>48</v>
      </c>
      <c r="E26" s="14">
        <f t="shared" si="1"/>
        <v>2055000</v>
      </c>
      <c r="F26" s="39"/>
      <c r="G26" s="15"/>
      <c r="H26" s="15"/>
      <c r="I26" s="15"/>
      <c r="J26" s="15">
        <v>2055000</v>
      </c>
      <c r="K26" s="15"/>
      <c r="L26" s="15"/>
      <c r="M26" s="15"/>
    </row>
    <row r="27" spans="1:14" s="6" customFormat="1" ht="20.25" customHeight="1" x14ac:dyDescent="0.2">
      <c r="A27" s="13">
        <v>8</v>
      </c>
      <c r="B27" s="21" t="s">
        <v>195</v>
      </c>
      <c r="C27" s="35" t="s">
        <v>201</v>
      </c>
      <c r="D27" s="22" t="s">
        <v>48</v>
      </c>
      <c r="E27" s="14">
        <f t="shared" si="1"/>
        <v>1350000</v>
      </c>
      <c r="F27" s="39"/>
      <c r="G27" s="15"/>
      <c r="H27" s="15"/>
      <c r="I27" s="15"/>
      <c r="J27" s="15">
        <v>1350000</v>
      </c>
      <c r="K27" s="15"/>
      <c r="L27" s="15"/>
      <c r="M27" s="15"/>
    </row>
    <row r="28" spans="1:14" s="6" customFormat="1" ht="20.25" customHeight="1" x14ac:dyDescent="0.2">
      <c r="A28" s="13">
        <v>9</v>
      </c>
      <c r="B28" s="21" t="s">
        <v>196</v>
      </c>
      <c r="C28" s="35" t="s">
        <v>202</v>
      </c>
      <c r="D28" s="22" t="s">
        <v>48</v>
      </c>
      <c r="E28" s="14">
        <f t="shared" si="1"/>
        <v>450000</v>
      </c>
      <c r="F28" s="39"/>
      <c r="G28" s="15"/>
      <c r="H28" s="15"/>
      <c r="I28" s="15"/>
      <c r="J28" s="15">
        <v>450000</v>
      </c>
      <c r="K28" s="15"/>
      <c r="L28" s="15"/>
      <c r="M28" s="15"/>
    </row>
    <row r="29" spans="1:14" s="6" customFormat="1" ht="20.25" customHeight="1" x14ac:dyDescent="0.2">
      <c r="A29" s="74" t="s">
        <v>209</v>
      </c>
      <c r="B29" s="83" t="s">
        <v>210</v>
      </c>
      <c r="C29" s="79"/>
      <c r="D29" s="80"/>
      <c r="E29" s="78">
        <f>SUM(E30:E104)</f>
        <v>282480000</v>
      </c>
      <c r="F29" s="81"/>
      <c r="G29" s="82"/>
      <c r="H29" s="82"/>
      <c r="I29" s="82"/>
      <c r="J29" s="78">
        <f>SUM(J30:J104)</f>
        <v>282480000</v>
      </c>
      <c r="K29" s="82"/>
      <c r="L29" s="82"/>
      <c r="M29" s="82"/>
    </row>
    <row r="30" spans="1:14" s="6" customFormat="1" ht="20.25" customHeight="1" x14ac:dyDescent="0.2">
      <c r="A30" s="13">
        <v>10</v>
      </c>
      <c r="B30" s="21" t="s">
        <v>69</v>
      </c>
      <c r="C30" s="18" t="s">
        <v>114</v>
      </c>
      <c r="D30" s="22" t="s">
        <v>48</v>
      </c>
      <c r="E30" s="14">
        <f t="shared" si="1"/>
        <v>4242750</v>
      </c>
      <c r="F30" s="39"/>
      <c r="G30" s="15"/>
      <c r="H30" s="15"/>
      <c r="I30" s="15"/>
      <c r="J30" s="15">
        <v>4242750</v>
      </c>
      <c r="K30" s="15"/>
      <c r="L30" s="15"/>
      <c r="M30" s="15"/>
    </row>
    <row r="31" spans="1:14" s="6" customFormat="1" ht="20.25" customHeight="1" x14ac:dyDescent="0.2">
      <c r="A31" s="13">
        <v>11</v>
      </c>
      <c r="B31" s="21" t="s">
        <v>52</v>
      </c>
      <c r="C31" s="18" t="s">
        <v>53</v>
      </c>
      <c r="D31" s="22" t="s">
        <v>48</v>
      </c>
      <c r="E31" s="14">
        <f t="shared" si="1"/>
        <v>1382500</v>
      </c>
      <c r="F31" s="39"/>
      <c r="G31" s="15"/>
      <c r="H31" s="15"/>
      <c r="I31" s="15"/>
      <c r="J31" s="15">
        <v>1382500</v>
      </c>
      <c r="K31" s="15"/>
      <c r="L31" s="15"/>
      <c r="M31" s="15"/>
      <c r="N31" s="40" t="s">
        <v>198</v>
      </c>
    </row>
    <row r="32" spans="1:14" s="6" customFormat="1" ht="20.25" customHeight="1" x14ac:dyDescent="0.2">
      <c r="A32" s="13">
        <v>12</v>
      </c>
      <c r="B32" s="21" t="s">
        <v>70</v>
      </c>
      <c r="C32" s="18" t="s">
        <v>115</v>
      </c>
      <c r="D32" s="22" t="s">
        <v>48</v>
      </c>
      <c r="E32" s="14">
        <f t="shared" si="1"/>
        <v>4242750</v>
      </c>
      <c r="F32" s="39"/>
      <c r="G32" s="15"/>
      <c r="H32" s="15"/>
      <c r="I32" s="15"/>
      <c r="J32" s="15">
        <v>4242750</v>
      </c>
      <c r="K32" s="15"/>
      <c r="L32" s="15"/>
      <c r="M32" s="15"/>
    </row>
    <row r="33" spans="1:14" s="6" customFormat="1" ht="20.25" customHeight="1" x14ac:dyDescent="0.2">
      <c r="A33" s="13">
        <v>13</v>
      </c>
      <c r="B33" s="21" t="s">
        <v>71</v>
      </c>
      <c r="C33" s="18" t="s">
        <v>116</v>
      </c>
      <c r="D33" s="22" t="s">
        <v>48</v>
      </c>
      <c r="E33" s="14">
        <f t="shared" si="1"/>
        <v>4242750</v>
      </c>
      <c r="F33" s="39"/>
      <c r="G33" s="15"/>
      <c r="H33" s="15"/>
      <c r="I33" s="15"/>
      <c r="J33" s="15">
        <v>4242750</v>
      </c>
      <c r="K33" s="15"/>
      <c r="L33" s="15"/>
      <c r="M33" s="15"/>
    </row>
    <row r="34" spans="1:14" s="6" customFormat="1" ht="20.25" customHeight="1" x14ac:dyDescent="0.2">
      <c r="A34" s="13">
        <v>14</v>
      </c>
      <c r="B34" s="21" t="s">
        <v>182</v>
      </c>
      <c r="C34" s="18" t="s">
        <v>186</v>
      </c>
      <c r="D34" s="22" t="s">
        <v>48</v>
      </c>
      <c r="E34" s="14">
        <f t="shared" si="1"/>
        <v>4242750</v>
      </c>
      <c r="F34" s="39"/>
      <c r="G34" s="15"/>
      <c r="H34" s="15"/>
      <c r="I34" s="15"/>
      <c r="J34" s="15">
        <v>4242750</v>
      </c>
      <c r="K34" s="15"/>
      <c r="L34" s="15"/>
      <c r="M34" s="15"/>
    </row>
    <row r="35" spans="1:14" s="6" customFormat="1" ht="20.25" customHeight="1" x14ac:dyDescent="0.2">
      <c r="A35" s="13">
        <v>15</v>
      </c>
      <c r="B35" s="21" t="s">
        <v>72</v>
      </c>
      <c r="C35" s="18" t="s">
        <v>54</v>
      </c>
      <c r="D35" s="22" t="s">
        <v>48</v>
      </c>
      <c r="E35" s="14">
        <f t="shared" si="1"/>
        <v>5611250</v>
      </c>
      <c r="F35" s="39"/>
      <c r="G35" s="15"/>
      <c r="H35" s="15"/>
      <c r="I35" s="15"/>
      <c r="J35" s="15">
        <v>5611250</v>
      </c>
      <c r="K35" s="15"/>
      <c r="L35" s="15"/>
      <c r="M35" s="15"/>
    </row>
    <row r="36" spans="1:14" s="6" customFormat="1" ht="20.25" customHeight="1" x14ac:dyDescent="0.2">
      <c r="A36" s="13">
        <v>16</v>
      </c>
      <c r="B36" s="72" t="s">
        <v>75</v>
      </c>
      <c r="C36" s="17">
        <v>3613215006905</v>
      </c>
      <c r="D36" s="22" t="s">
        <v>48</v>
      </c>
      <c r="E36" s="14">
        <f t="shared" si="1"/>
        <v>6361250</v>
      </c>
      <c r="F36" s="39"/>
      <c r="G36" s="15"/>
      <c r="H36" s="15"/>
      <c r="I36" s="15"/>
      <c r="J36" s="15">
        <v>6361250</v>
      </c>
      <c r="K36" s="15"/>
      <c r="L36" s="15"/>
      <c r="M36" s="15"/>
    </row>
    <row r="37" spans="1:14" s="6" customFormat="1" ht="20.25" customHeight="1" x14ac:dyDescent="0.2">
      <c r="A37" s="13">
        <v>17</v>
      </c>
      <c r="B37" s="21" t="s">
        <v>74</v>
      </c>
      <c r="C37" s="17">
        <v>3613215007190</v>
      </c>
      <c r="D37" s="22" t="s">
        <v>48</v>
      </c>
      <c r="E37" s="14">
        <f t="shared" si="1"/>
        <v>4711250</v>
      </c>
      <c r="F37" s="39"/>
      <c r="G37" s="15"/>
      <c r="H37" s="15"/>
      <c r="I37" s="15"/>
      <c r="J37" s="15">
        <v>4711250</v>
      </c>
      <c r="K37" s="15"/>
      <c r="L37" s="15"/>
      <c r="M37" s="15"/>
    </row>
    <row r="38" spans="1:14" s="6" customFormat="1" ht="20.25" customHeight="1" x14ac:dyDescent="0.2">
      <c r="A38" s="13">
        <v>18</v>
      </c>
      <c r="B38" s="21" t="s">
        <v>183</v>
      </c>
      <c r="C38" s="17">
        <v>3613215007394</v>
      </c>
      <c r="D38" s="22" t="s">
        <v>48</v>
      </c>
      <c r="E38" s="14">
        <f t="shared" si="1"/>
        <v>5911250</v>
      </c>
      <c r="F38" s="39"/>
      <c r="G38" s="15"/>
      <c r="H38" s="15"/>
      <c r="I38" s="15"/>
      <c r="J38" s="15">
        <v>5911250</v>
      </c>
      <c r="K38" s="15"/>
      <c r="L38" s="15"/>
      <c r="M38" s="15"/>
    </row>
    <row r="39" spans="1:14" s="6" customFormat="1" ht="20.25" customHeight="1" x14ac:dyDescent="0.2">
      <c r="A39" s="13">
        <v>19</v>
      </c>
      <c r="B39" s="21" t="s">
        <v>91</v>
      </c>
      <c r="C39" s="20">
        <v>3613215007161</v>
      </c>
      <c r="D39" s="22" t="s">
        <v>48</v>
      </c>
      <c r="E39" s="14">
        <f t="shared" si="1"/>
        <v>5761250</v>
      </c>
      <c r="F39" s="39"/>
      <c r="G39" s="15"/>
      <c r="H39" s="15"/>
      <c r="I39" s="15"/>
      <c r="J39" s="15">
        <v>5761250</v>
      </c>
      <c r="K39" s="15"/>
      <c r="L39" s="15"/>
      <c r="M39" s="15"/>
    </row>
    <row r="40" spans="1:14" s="6" customFormat="1" ht="20.25" customHeight="1" x14ac:dyDescent="0.2">
      <c r="A40" s="13">
        <v>20</v>
      </c>
      <c r="B40" s="21" t="s">
        <v>184</v>
      </c>
      <c r="C40" s="17">
        <v>3613205015728</v>
      </c>
      <c r="D40" s="22" t="s">
        <v>48</v>
      </c>
      <c r="E40" s="14">
        <f t="shared" si="1"/>
        <v>0</v>
      </c>
      <c r="F40" s="39"/>
      <c r="G40" s="15"/>
      <c r="H40" s="15"/>
      <c r="I40" s="15"/>
      <c r="J40" s="15">
        <v>0</v>
      </c>
      <c r="K40" s="15"/>
      <c r="L40" s="15"/>
      <c r="M40" s="15"/>
      <c r="N40" s="41" t="s">
        <v>206</v>
      </c>
    </row>
    <row r="41" spans="1:14" s="6" customFormat="1" ht="20.25" customHeight="1" x14ac:dyDescent="0.2">
      <c r="A41" s="13">
        <v>21</v>
      </c>
      <c r="B41" s="21" t="s">
        <v>55</v>
      </c>
      <c r="C41" s="18" t="s">
        <v>56</v>
      </c>
      <c r="D41" s="22" t="s">
        <v>48</v>
      </c>
      <c r="E41" s="14">
        <f t="shared" si="1"/>
        <v>3559500</v>
      </c>
      <c r="F41" s="39"/>
      <c r="G41" s="15"/>
      <c r="H41" s="15"/>
      <c r="I41" s="15"/>
      <c r="J41" s="15">
        <v>3559500</v>
      </c>
      <c r="K41" s="15"/>
      <c r="L41" s="15"/>
      <c r="M41" s="15"/>
    </row>
    <row r="42" spans="1:14" s="6" customFormat="1" ht="20.25" customHeight="1" x14ac:dyDescent="0.2">
      <c r="A42" s="13">
        <v>22</v>
      </c>
      <c r="B42" s="21" t="s">
        <v>73</v>
      </c>
      <c r="C42" s="17">
        <v>3613215007240</v>
      </c>
      <c r="D42" s="22" t="s">
        <v>48</v>
      </c>
      <c r="E42" s="14">
        <f t="shared" si="1"/>
        <v>4747500</v>
      </c>
      <c r="F42" s="39"/>
      <c r="G42" s="15"/>
      <c r="H42" s="15"/>
      <c r="I42" s="15"/>
      <c r="J42" s="15">
        <v>4747500</v>
      </c>
      <c r="K42" s="15"/>
      <c r="L42" s="15"/>
      <c r="M42" s="15"/>
    </row>
    <row r="43" spans="1:14" s="6" customFormat="1" ht="20.25" customHeight="1" x14ac:dyDescent="0.2">
      <c r="A43" s="13">
        <v>23</v>
      </c>
      <c r="B43" s="21" t="s">
        <v>77</v>
      </c>
      <c r="C43" s="18" t="s">
        <v>118</v>
      </c>
      <c r="D43" s="22" t="s">
        <v>48</v>
      </c>
      <c r="E43" s="14">
        <f t="shared" si="1"/>
        <v>3157500</v>
      </c>
      <c r="F43" s="39"/>
      <c r="G43" s="15"/>
      <c r="H43" s="15"/>
      <c r="I43" s="15"/>
      <c r="J43" s="15">
        <v>3157500</v>
      </c>
      <c r="K43" s="15"/>
      <c r="L43" s="15"/>
      <c r="M43" s="15"/>
    </row>
    <row r="44" spans="1:14" s="6" customFormat="1" ht="20.25" customHeight="1" x14ac:dyDescent="0.2">
      <c r="A44" s="13">
        <v>24</v>
      </c>
      <c r="B44" s="21" t="s">
        <v>78</v>
      </c>
      <c r="C44" s="18" t="s">
        <v>119</v>
      </c>
      <c r="D44" s="22" t="s">
        <v>48</v>
      </c>
      <c r="E44" s="14">
        <f t="shared" si="1"/>
        <v>3132000</v>
      </c>
      <c r="F44" s="39"/>
      <c r="G44" s="15"/>
      <c r="H44" s="15"/>
      <c r="I44" s="15"/>
      <c r="J44" s="15">
        <v>3132000</v>
      </c>
      <c r="K44" s="15"/>
      <c r="L44" s="15"/>
      <c r="M44" s="15"/>
    </row>
    <row r="45" spans="1:14" s="6" customFormat="1" ht="20.25" customHeight="1" x14ac:dyDescent="0.2">
      <c r="A45" s="13">
        <v>25</v>
      </c>
      <c r="B45" s="21" t="s">
        <v>79</v>
      </c>
      <c r="C45" s="18" t="s">
        <v>120</v>
      </c>
      <c r="D45" s="22" t="s">
        <v>48</v>
      </c>
      <c r="E45" s="14">
        <f t="shared" si="1"/>
        <v>5134500</v>
      </c>
      <c r="F45" s="39"/>
      <c r="G45" s="15"/>
      <c r="H45" s="15"/>
      <c r="I45" s="15"/>
      <c r="J45" s="15">
        <v>5134500</v>
      </c>
      <c r="K45" s="15"/>
      <c r="L45" s="15"/>
      <c r="M45" s="15"/>
    </row>
    <row r="46" spans="1:14" s="6" customFormat="1" ht="20.25" customHeight="1" x14ac:dyDescent="0.2">
      <c r="A46" s="13">
        <v>26</v>
      </c>
      <c r="B46" s="21" t="s">
        <v>80</v>
      </c>
      <c r="C46" s="18" t="s">
        <v>121</v>
      </c>
      <c r="D46" s="22" t="s">
        <v>48</v>
      </c>
      <c r="E46" s="14">
        <f t="shared" si="1"/>
        <v>4675500</v>
      </c>
      <c r="F46" s="39"/>
      <c r="G46" s="15"/>
      <c r="H46" s="15"/>
      <c r="I46" s="15"/>
      <c r="J46" s="15">
        <v>4675500</v>
      </c>
      <c r="K46" s="15"/>
      <c r="L46" s="15"/>
      <c r="M46" s="15"/>
    </row>
    <row r="47" spans="1:14" s="6" customFormat="1" ht="20.25" customHeight="1" x14ac:dyDescent="0.2">
      <c r="A47" s="13">
        <v>27</v>
      </c>
      <c r="B47" s="21" t="s">
        <v>81</v>
      </c>
      <c r="C47" s="18" t="s">
        <v>122</v>
      </c>
      <c r="D47" s="22" t="s">
        <v>48</v>
      </c>
      <c r="E47" s="14">
        <f t="shared" si="1"/>
        <v>3746500</v>
      </c>
      <c r="F47" s="39"/>
      <c r="G47" s="15"/>
      <c r="H47" s="15"/>
      <c r="I47" s="15"/>
      <c r="J47" s="15">
        <v>3746500</v>
      </c>
      <c r="K47" s="15"/>
      <c r="L47" s="15"/>
      <c r="M47" s="15"/>
    </row>
    <row r="48" spans="1:14" s="6" customFormat="1" ht="20.25" customHeight="1" x14ac:dyDescent="0.2">
      <c r="A48" s="13">
        <v>28</v>
      </c>
      <c r="B48" s="21" t="s">
        <v>76</v>
      </c>
      <c r="C48" s="18" t="s">
        <v>117</v>
      </c>
      <c r="D48" s="22" t="s">
        <v>48</v>
      </c>
      <c r="E48" s="14">
        <f t="shared" si="1"/>
        <v>4646500</v>
      </c>
      <c r="F48" s="39"/>
      <c r="G48" s="15"/>
      <c r="H48" s="15"/>
      <c r="I48" s="15"/>
      <c r="J48" s="15">
        <v>4646500</v>
      </c>
      <c r="K48" s="15"/>
      <c r="L48" s="15"/>
      <c r="M48" s="15"/>
    </row>
    <row r="49" spans="1:13" s="6" customFormat="1" ht="20.25" customHeight="1" x14ac:dyDescent="0.2">
      <c r="A49" s="13">
        <v>29</v>
      </c>
      <c r="B49" s="21" t="s">
        <v>82</v>
      </c>
      <c r="C49" s="18" t="s">
        <v>123</v>
      </c>
      <c r="D49" s="22" t="s">
        <v>48</v>
      </c>
      <c r="E49" s="14">
        <f t="shared" si="1"/>
        <v>3017500</v>
      </c>
      <c r="F49" s="39"/>
      <c r="G49" s="15"/>
      <c r="H49" s="15"/>
      <c r="I49" s="15"/>
      <c r="J49" s="15">
        <v>3017500</v>
      </c>
      <c r="K49" s="15"/>
      <c r="L49" s="15"/>
      <c r="M49" s="15"/>
    </row>
    <row r="50" spans="1:13" s="6" customFormat="1" ht="20.25" customHeight="1" x14ac:dyDescent="0.2">
      <c r="A50" s="13">
        <v>30</v>
      </c>
      <c r="B50" s="21" t="s">
        <v>83</v>
      </c>
      <c r="C50" s="18" t="s">
        <v>124</v>
      </c>
      <c r="D50" s="22" t="s">
        <v>48</v>
      </c>
      <c r="E50" s="14">
        <f t="shared" si="1"/>
        <v>5171500</v>
      </c>
      <c r="F50" s="39"/>
      <c r="G50" s="15"/>
      <c r="H50" s="15"/>
      <c r="I50" s="15"/>
      <c r="J50" s="15">
        <v>5171500</v>
      </c>
      <c r="K50" s="15"/>
      <c r="L50" s="15"/>
      <c r="M50" s="15"/>
    </row>
    <row r="51" spans="1:13" s="6" customFormat="1" ht="20.25" customHeight="1" x14ac:dyDescent="0.2">
      <c r="A51" s="13">
        <v>31</v>
      </c>
      <c r="B51" s="21" t="s">
        <v>84</v>
      </c>
      <c r="C51" s="18" t="s">
        <v>125</v>
      </c>
      <c r="D51" s="22" t="s">
        <v>48</v>
      </c>
      <c r="E51" s="14">
        <f t="shared" si="1"/>
        <v>5171500</v>
      </c>
      <c r="F51" s="39"/>
      <c r="G51" s="15"/>
      <c r="H51" s="15"/>
      <c r="I51" s="15"/>
      <c r="J51" s="15">
        <v>5171500</v>
      </c>
      <c r="K51" s="15"/>
      <c r="L51" s="15"/>
      <c r="M51" s="15"/>
    </row>
    <row r="52" spans="1:13" s="6" customFormat="1" ht="20.25" customHeight="1" x14ac:dyDescent="0.2">
      <c r="A52" s="13">
        <v>32</v>
      </c>
      <c r="B52" s="21" t="s">
        <v>85</v>
      </c>
      <c r="C52" s="18" t="s">
        <v>126</v>
      </c>
      <c r="D52" s="22" t="s">
        <v>48</v>
      </c>
      <c r="E52" s="14">
        <f t="shared" si="1"/>
        <v>5171500</v>
      </c>
      <c r="F52" s="39"/>
      <c r="G52" s="15"/>
      <c r="H52" s="15"/>
      <c r="I52" s="15"/>
      <c r="J52" s="15">
        <v>5171500</v>
      </c>
      <c r="K52" s="15"/>
      <c r="L52" s="15"/>
      <c r="M52" s="15"/>
    </row>
    <row r="53" spans="1:13" s="6" customFormat="1" ht="20.25" customHeight="1" x14ac:dyDescent="0.2">
      <c r="A53" s="13">
        <v>33</v>
      </c>
      <c r="B53" s="21" t="s">
        <v>57</v>
      </c>
      <c r="C53" s="18" t="s">
        <v>58</v>
      </c>
      <c r="D53" s="22" t="s">
        <v>48</v>
      </c>
      <c r="E53" s="14">
        <f t="shared" si="1"/>
        <v>2604000</v>
      </c>
      <c r="F53" s="39"/>
      <c r="G53" s="15"/>
      <c r="H53" s="15"/>
      <c r="I53" s="15"/>
      <c r="J53" s="15">
        <v>2604000</v>
      </c>
      <c r="K53" s="15"/>
      <c r="L53" s="15"/>
      <c r="M53" s="15"/>
    </row>
    <row r="54" spans="1:13" s="6" customFormat="1" ht="20.25" customHeight="1" x14ac:dyDescent="0.2">
      <c r="A54" s="13">
        <v>34</v>
      </c>
      <c r="B54" s="21" t="s">
        <v>86</v>
      </c>
      <c r="C54" s="18" t="s">
        <v>127</v>
      </c>
      <c r="D54" s="22" t="s">
        <v>48</v>
      </c>
      <c r="E54" s="14">
        <f t="shared" si="1"/>
        <v>2869000</v>
      </c>
      <c r="F54" s="39"/>
      <c r="G54" s="15"/>
      <c r="H54" s="15"/>
      <c r="I54" s="15"/>
      <c r="J54" s="15">
        <v>2869000</v>
      </c>
      <c r="K54" s="15"/>
      <c r="L54" s="15"/>
      <c r="M54" s="15"/>
    </row>
    <row r="55" spans="1:13" s="6" customFormat="1" ht="20.25" customHeight="1" x14ac:dyDescent="0.2">
      <c r="A55" s="13">
        <v>35</v>
      </c>
      <c r="B55" s="21" t="s">
        <v>128</v>
      </c>
      <c r="C55" s="19">
        <v>3613215006855</v>
      </c>
      <c r="D55" s="22" t="s">
        <v>48</v>
      </c>
      <c r="E55" s="14">
        <f t="shared" si="1"/>
        <v>2929000</v>
      </c>
      <c r="F55" s="39"/>
      <c r="G55" s="15"/>
      <c r="H55" s="15"/>
      <c r="I55" s="15"/>
      <c r="J55" s="15">
        <v>2929000</v>
      </c>
      <c r="K55" s="15"/>
      <c r="L55" s="15"/>
      <c r="M55" s="15"/>
    </row>
    <row r="56" spans="1:13" s="6" customFormat="1" ht="20.25" customHeight="1" x14ac:dyDescent="0.2">
      <c r="A56" s="13">
        <v>36</v>
      </c>
      <c r="B56" s="21" t="s">
        <v>153</v>
      </c>
      <c r="C56" s="18" t="s">
        <v>129</v>
      </c>
      <c r="D56" s="22" t="s">
        <v>48</v>
      </c>
      <c r="E56" s="14">
        <f t="shared" si="1"/>
        <v>2526000</v>
      </c>
      <c r="F56" s="39"/>
      <c r="G56" s="15"/>
      <c r="H56" s="15"/>
      <c r="I56" s="15"/>
      <c r="J56" s="15">
        <v>2526000</v>
      </c>
      <c r="K56" s="15"/>
      <c r="L56" s="15"/>
      <c r="M56" s="15"/>
    </row>
    <row r="57" spans="1:13" s="6" customFormat="1" ht="20.25" customHeight="1" x14ac:dyDescent="0.2">
      <c r="A57" s="13">
        <v>37</v>
      </c>
      <c r="B57" s="72" t="s">
        <v>59</v>
      </c>
      <c r="C57" s="20">
        <v>3613205026441</v>
      </c>
      <c r="D57" s="22" t="s">
        <v>48</v>
      </c>
      <c r="E57" s="14">
        <f t="shared" si="1"/>
        <v>2370000</v>
      </c>
      <c r="F57" s="39"/>
      <c r="G57" s="15"/>
      <c r="H57" s="15"/>
      <c r="I57" s="15"/>
      <c r="J57" s="15">
        <v>2370000</v>
      </c>
      <c r="K57" s="15"/>
      <c r="L57" s="15"/>
      <c r="M57" s="15"/>
    </row>
    <row r="58" spans="1:13" s="6" customFormat="1" ht="20.25" customHeight="1" x14ac:dyDescent="0.2">
      <c r="A58" s="13">
        <v>38</v>
      </c>
      <c r="B58" s="21" t="s">
        <v>87</v>
      </c>
      <c r="C58" s="20">
        <v>3613215007103</v>
      </c>
      <c r="D58" s="22" t="s">
        <v>48</v>
      </c>
      <c r="E58" s="14">
        <f t="shared" si="1"/>
        <v>2721750</v>
      </c>
      <c r="F58" s="39"/>
      <c r="G58" s="15"/>
      <c r="H58" s="15"/>
      <c r="I58" s="15"/>
      <c r="J58" s="15">
        <v>2721750</v>
      </c>
      <c r="K58" s="15"/>
      <c r="L58" s="15"/>
      <c r="M58" s="15"/>
    </row>
    <row r="59" spans="1:13" s="6" customFormat="1" ht="20.25" customHeight="1" x14ac:dyDescent="0.2">
      <c r="A59" s="13">
        <v>39</v>
      </c>
      <c r="B59" s="73" t="s">
        <v>99</v>
      </c>
      <c r="C59" s="18" t="s">
        <v>138</v>
      </c>
      <c r="D59" s="22" t="s">
        <v>48</v>
      </c>
      <c r="E59" s="14">
        <f t="shared" si="1"/>
        <v>2224500</v>
      </c>
      <c r="F59" s="39"/>
      <c r="G59" s="15"/>
      <c r="H59" s="15"/>
      <c r="I59" s="15"/>
      <c r="J59" s="15">
        <v>2224500</v>
      </c>
      <c r="K59" s="15"/>
      <c r="L59" s="15"/>
      <c r="M59" s="15"/>
    </row>
    <row r="60" spans="1:13" s="6" customFormat="1" ht="20.25" customHeight="1" x14ac:dyDescent="0.2">
      <c r="A60" s="13">
        <v>40</v>
      </c>
      <c r="B60" s="72" t="s">
        <v>90</v>
      </c>
      <c r="C60" s="20">
        <v>3613205029059</v>
      </c>
      <c r="D60" s="22" t="s">
        <v>48</v>
      </c>
      <c r="E60" s="14">
        <f t="shared" si="1"/>
        <v>1931250</v>
      </c>
      <c r="F60" s="39"/>
      <c r="G60" s="15"/>
      <c r="H60" s="15"/>
      <c r="I60" s="15"/>
      <c r="J60" s="15">
        <v>1931250</v>
      </c>
      <c r="K60" s="15"/>
      <c r="L60" s="15"/>
      <c r="M60" s="15"/>
    </row>
    <row r="61" spans="1:13" s="6" customFormat="1" ht="20.25" customHeight="1" x14ac:dyDescent="0.2">
      <c r="A61" s="13">
        <v>41</v>
      </c>
      <c r="B61" s="21" t="s">
        <v>60</v>
      </c>
      <c r="C61" s="18" t="s">
        <v>61</v>
      </c>
      <c r="D61" s="22" t="s">
        <v>48</v>
      </c>
      <c r="E61" s="14">
        <f t="shared" si="1"/>
        <v>5467500</v>
      </c>
      <c r="F61" s="39"/>
      <c r="G61" s="15"/>
      <c r="H61" s="15"/>
      <c r="I61" s="15"/>
      <c r="J61" s="15">
        <v>5467500</v>
      </c>
      <c r="K61" s="15"/>
      <c r="L61" s="15"/>
      <c r="M61" s="15"/>
    </row>
    <row r="62" spans="1:13" s="6" customFormat="1" ht="20.25" customHeight="1" x14ac:dyDescent="0.2">
      <c r="A62" s="13">
        <v>42</v>
      </c>
      <c r="B62" s="21" t="s">
        <v>92</v>
      </c>
      <c r="C62" s="18" t="s">
        <v>131</v>
      </c>
      <c r="D62" s="22" t="s">
        <v>48</v>
      </c>
      <c r="E62" s="14">
        <f t="shared" si="1"/>
        <v>6043500</v>
      </c>
      <c r="F62" s="39"/>
      <c r="G62" s="15"/>
      <c r="H62" s="15"/>
      <c r="I62" s="15"/>
      <c r="J62" s="15">
        <v>6043500</v>
      </c>
      <c r="K62" s="15"/>
      <c r="L62" s="15"/>
      <c r="M62" s="15"/>
    </row>
    <row r="63" spans="1:13" s="6" customFormat="1" ht="20.25" customHeight="1" x14ac:dyDescent="0.2">
      <c r="A63" s="13">
        <v>43</v>
      </c>
      <c r="B63" s="21" t="s">
        <v>93</v>
      </c>
      <c r="C63" s="18" t="s">
        <v>132</v>
      </c>
      <c r="D63" s="22" t="s">
        <v>48</v>
      </c>
      <c r="E63" s="14">
        <f t="shared" si="1"/>
        <v>6070500</v>
      </c>
      <c r="F63" s="39"/>
      <c r="G63" s="15"/>
      <c r="H63" s="15"/>
      <c r="I63" s="15"/>
      <c r="J63" s="15">
        <v>6070500</v>
      </c>
      <c r="K63" s="15"/>
      <c r="L63" s="15"/>
      <c r="M63" s="15"/>
    </row>
    <row r="64" spans="1:13" s="6" customFormat="1" ht="20.25" customHeight="1" x14ac:dyDescent="0.2">
      <c r="A64" s="13">
        <v>44</v>
      </c>
      <c r="B64" s="21" t="s">
        <v>94</v>
      </c>
      <c r="C64" s="18" t="s">
        <v>133</v>
      </c>
      <c r="D64" s="22" t="s">
        <v>48</v>
      </c>
      <c r="E64" s="14">
        <f t="shared" si="1"/>
        <v>4294500</v>
      </c>
      <c r="F64" s="39"/>
      <c r="G64" s="15"/>
      <c r="H64" s="15"/>
      <c r="I64" s="15"/>
      <c r="J64" s="15">
        <v>4294500</v>
      </c>
      <c r="K64" s="15"/>
      <c r="L64" s="15"/>
      <c r="M64" s="15"/>
    </row>
    <row r="65" spans="1:13" s="6" customFormat="1" ht="20.25" customHeight="1" x14ac:dyDescent="0.2">
      <c r="A65" s="13">
        <v>45</v>
      </c>
      <c r="B65" s="21" t="s">
        <v>95</v>
      </c>
      <c r="C65" s="18" t="s">
        <v>134</v>
      </c>
      <c r="D65" s="22" t="s">
        <v>48</v>
      </c>
      <c r="E65" s="14">
        <f t="shared" si="1"/>
        <v>1463250</v>
      </c>
      <c r="F65" s="39"/>
      <c r="G65" s="15"/>
      <c r="H65" s="15"/>
      <c r="I65" s="15"/>
      <c r="J65" s="15">
        <v>1463250</v>
      </c>
      <c r="K65" s="15"/>
      <c r="L65" s="15"/>
      <c r="M65" s="15"/>
    </row>
    <row r="66" spans="1:13" s="6" customFormat="1" ht="20.25" customHeight="1" x14ac:dyDescent="0.2">
      <c r="A66" s="13">
        <v>46</v>
      </c>
      <c r="B66" s="21" t="s">
        <v>96</v>
      </c>
      <c r="C66" s="18" t="s">
        <v>135</v>
      </c>
      <c r="D66" s="22" t="s">
        <v>48</v>
      </c>
      <c r="E66" s="14">
        <f t="shared" si="1"/>
        <v>5556000</v>
      </c>
      <c r="F66" s="39"/>
      <c r="G66" s="15"/>
      <c r="H66" s="15"/>
      <c r="I66" s="15"/>
      <c r="J66" s="15">
        <v>5556000</v>
      </c>
      <c r="K66" s="15"/>
      <c r="L66" s="15"/>
      <c r="M66" s="15"/>
    </row>
    <row r="67" spans="1:13" s="6" customFormat="1" ht="20.25" customHeight="1" x14ac:dyDescent="0.2">
      <c r="A67" s="13">
        <v>47</v>
      </c>
      <c r="B67" s="72" t="s">
        <v>88</v>
      </c>
      <c r="C67" s="18" t="s">
        <v>130</v>
      </c>
      <c r="D67" s="22" t="s">
        <v>48</v>
      </c>
      <c r="E67" s="14">
        <f t="shared" si="1"/>
        <v>2622000</v>
      </c>
      <c r="F67" s="39"/>
      <c r="G67" s="15"/>
      <c r="H67" s="15"/>
      <c r="I67" s="15"/>
      <c r="J67" s="15">
        <v>2622000</v>
      </c>
      <c r="K67" s="15"/>
      <c r="L67" s="15"/>
      <c r="M67" s="15"/>
    </row>
    <row r="68" spans="1:13" s="6" customFormat="1" ht="20.25" customHeight="1" x14ac:dyDescent="0.2">
      <c r="A68" s="13">
        <v>48</v>
      </c>
      <c r="B68" s="73" t="s">
        <v>97</v>
      </c>
      <c r="C68" s="18" t="s">
        <v>136</v>
      </c>
      <c r="D68" s="22" t="s">
        <v>48</v>
      </c>
      <c r="E68" s="14">
        <f t="shared" si="1"/>
        <v>2964000</v>
      </c>
      <c r="F68" s="39"/>
      <c r="G68" s="15"/>
      <c r="H68" s="15"/>
      <c r="I68" s="15"/>
      <c r="J68" s="15">
        <v>2964000</v>
      </c>
      <c r="K68" s="15"/>
      <c r="L68" s="15"/>
      <c r="M68" s="15"/>
    </row>
    <row r="69" spans="1:13" s="6" customFormat="1" ht="20.25" customHeight="1" x14ac:dyDescent="0.2">
      <c r="A69" s="13">
        <v>49</v>
      </c>
      <c r="B69" s="21" t="s">
        <v>98</v>
      </c>
      <c r="C69" s="18" t="s">
        <v>137</v>
      </c>
      <c r="D69" s="22" t="s">
        <v>48</v>
      </c>
      <c r="E69" s="14">
        <f t="shared" si="1"/>
        <v>2608250</v>
      </c>
      <c r="F69" s="39"/>
      <c r="G69" s="15"/>
      <c r="H69" s="15"/>
      <c r="I69" s="15"/>
      <c r="J69" s="15">
        <v>2608250</v>
      </c>
      <c r="K69" s="15"/>
      <c r="L69" s="15"/>
      <c r="M69" s="15"/>
    </row>
    <row r="70" spans="1:13" s="6" customFormat="1" ht="20.25" customHeight="1" x14ac:dyDescent="0.2">
      <c r="A70" s="13">
        <v>50</v>
      </c>
      <c r="B70" s="72" t="s">
        <v>89</v>
      </c>
      <c r="C70" s="20">
        <v>3613215006934</v>
      </c>
      <c r="D70" s="22" t="s">
        <v>48</v>
      </c>
      <c r="E70" s="14">
        <f t="shared" si="1"/>
        <v>3744000</v>
      </c>
      <c r="F70" s="39"/>
      <c r="G70" s="15"/>
      <c r="H70" s="15"/>
      <c r="I70" s="15"/>
      <c r="J70" s="15">
        <v>3744000</v>
      </c>
      <c r="K70" s="15"/>
      <c r="L70" s="15"/>
      <c r="M70" s="15"/>
    </row>
    <row r="71" spans="1:13" s="6" customFormat="1" ht="20.25" customHeight="1" x14ac:dyDescent="0.2">
      <c r="A71" s="13">
        <v>51</v>
      </c>
      <c r="B71" s="73" t="s">
        <v>62</v>
      </c>
      <c r="C71" s="18" t="s">
        <v>63</v>
      </c>
      <c r="D71" s="22" t="s">
        <v>48</v>
      </c>
      <c r="E71" s="14">
        <f t="shared" si="1"/>
        <v>3912000</v>
      </c>
      <c r="F71" s="39"/>
      <c r="G71" s="15"/>
      <c r="H71" s="15"/>
      <c r="I71" s="15"/>
      <c r="J71" s="15">
        <v>3912000</v>
      </c>
      <c r="K71" s="15"/>
      <c r="L71" s="15"/>
      <c r="M71" s="15"/>
    </row>
    <row r="72" spans="1:13" s="6" customFormat="1" ht="20.25" customHeight="1" x14ac:dyDescent="0.2">
      <c r="A72" s="13">
        <v>52</v>
      </c>
      <c r="B72" s="21" t="s">
        <v>177</v>
      </c>
      <c r="C72" s="18" t="s">
        <v>181</v>
      </c>
      <c r="D72" s="22" t="s">
        <v>48</v>
      </c>
      <c r="E72" s="14">
        <f t="shared" si="1"/>
        <v>3349500</v>
      </c>
      <c r="F72" s="39"/>
      <c r="G72" s="15"/>
      <c r="H72" s="15"/>
      <c r="I72" s="15"/>
      <c r="J72" s="15">
        <v>3349500</v>
      </c>
      <c r="K72" s="15"/>
      <c r="L72" s="15"/>
      <c r="M72" s="15"/>
    </row>
    <row r="73" spans="1:13" s="6" customFormat="1" ht="20.25" customHeight="1" x14ac:dyDescent="0.2">
      <c r="A73" s="13">
        <v>53</v>
      </c>
      <c r="B73" s="21" t="s">
        <v>100</v>
      </c>
      <c r="C73" s="18" t="s">
        <v>139</v>
      </c>
      <c r="D73" s="22" t="s">
        <v>48</v>
      </c>
      <c r="E73" s="14">
        <f t="shared" si="1"/>
        <v>3912000</v>
      </c>
      <c r="F73" s="39"/>
      <c r="G73" s="15"/>
      <c r="H73" s="15"/>
      <c r="I73" s="15"/>
      <c r="J73" s="15">
        <v>3912000</v>
      </c>
      <c r="K73" s="15"/>
      <c r="L73" s="15"/>
      <c r="M73" s="15"/>
    </row>
    <row r="74" spans="1:13" s="6" customFormat="1" ht="20.25" customHeight="1" x14ac:dyDescent="0.2">
      <c r="A74" s="13">
        <v>54</v>
      </c>
      <c r="B74" s="21" t="s">
        <v>101</v>
      </c>
      <c r="C74" s="18" t="s">
        <v>140</v>
      </c>
      <c r="D74" s="22" t="s">
        <v>48</v>
      </c>
      <c r="E74" s="14">
        <f t="shared" si="1"/>
        <v>3912000</v>
      </c>
      <c r="F74" s="39"/>
      <c r="G74" s="15"/>
      <c r="H74" s="15"/>
      <c r="I74" s="15"/>
      <c r="J74" s="15">
        <v>3912000</v>
      </c>
      <c r="K74" s="15"/>
      <c r="L74" s="15"/>
      <c r="M74" s="15"/>
    </row>
    <row r="75" spans="1:13" s="6" customFormat="1" ht="20.25" customHeight="1" x14ac:dyDescent="0.2">
      <c r="A75" s="13">
        <v>55</v>
      </c>
      <c r="B75" s="21" t="s">
        <v>64</v>
      </c>
      <c r="C75" s="18" t="s">
        <v>65</v>
      </c>
      <c r="D75" s="22" t="s">
        <v>48</v>
      </c>
      <c r="E75" s="14">
        <f t="shared" si="1"/>
        <v>4351071.4285714291</v>
      </c>
      <c r="F75" s="39"/>
      <c r="G75" s="15"/>
      <c r="H75" s="15"/>
      <c r="I75" s="15"/>
      <c r="J75" s="15">
        <v>4351071.4285714291</v>
      </c>
      <c r="K75" s="15"/>
      <c r="L75" s="15"/>
      <c r="M75" s="15"/>
    </row>
    <row r="76" spans="1:13" s="6" customFormat="1" ht="20.25" customHeight="1" x14ac:dyDescent="0.2">
      <c r="A76" s="13">
        <v>56</v>
      </c>
      <c r="B76" s="21" t="s">
        <v>102</v>
      </c>
      <c r="C76" s="18" t="s">
        <v>141</v>
      </c>
      <c r="D76" s="22" t="s">
        <v>48</v>
      </c>
      <c r="E76" s="14">
        <f t="shared" si="1"/>
        <v>5923071.4285714282</v>
      </c>
      <c r="F76" s="39"/>
      <c r="G76" s="15"/>
      <c r="H76" s="15"/>
      <c r="I76" s="15"/>
      <c r="J76" s="15">
        <v>5923071.4285714282</v>
      </c>
      <c r="K76" s="15"/>
      <c r="L76" s="15"/>
      <c r="M76" s="15"/>
    </row>
    <row r="77" spans="1:13" s="6" customFormat="1" ht="20.25" customHeight="1" x14ac:dyDescent="0.2">
      <c r="A77" s="13">
        <v>57</v>
      </c>
      <c r="B77" s="21" t="s">
        <v>103</v>
      </c>
      <c r="C77" s="18" t="s">
        <v>142</v>
      </c>
      <c r="D77" s="22" t="s">
        <v>48</v>
      </c>
      <c r="E77" s="14">
        <f t="shared" si="1"/>
        <v>5623071.4285714282</v>
      </c>
      <c r="F77" s="39"/>
      <c r="G77" s="15"/>
      <c r="H77" s="15"/>
      <c r="I77" s="15"/>
      <c r="J77" s="15">
        <v>5623071.4285714282</v>
      </c>
      <c r="K77" s="15"/>
      <c r="L77" s="15"/>
      <c r="M77" s="15"/>
    </row>
    <row r="78" spans="1:13" s="6" customFormat="1" ht="20.25" customHeight="1" x14ac:dyDescent="0.2">
      <c r="A78" s="13">
        <v>58</v>
      </c>
      <c r="B78" s="21" t="s">
        <v>104</v>
      </c>
      <c r="C78" s="18" t="s">
        <v>143</v>
      </c>
      <c r="D78" s="22" t="s">
        <v>48</v>
      </c>
      <c r="E78" s="14">
        <f t="shared" si="1"/>
        <v>4698571.4285714291</v>
      </c>
      <c r="F78" s="39"/>
      <c r="G78" s="15"/>
      <c r="H78" s="15"/>
      <c r="I78" s="15"/>
      <c r="J78" s="15">
        <v>4698571.4285714291</v>
      </c>
      <c r="K78" s="15"/>
      <c r="L78" s="15"/>
      <c r="M78" s="15"/>
    </row>
    <row r="79" spans="1:13" s="6" customFormat="1" ht="20.25" customHeight="1" x14ac:dyDescent="0.2">
      <c r="A79" s="13">
        <v>59</v>
      </c>
      <c r="B79" s="21" t="s">
        <v>105</v>
      </c>
      <c r="C79" s="18" t="s">
        <v>144</v>
      </c>
      <c r="D79" s="22" t="s">
        <v>48</v>
      </c>
      <c r="E79" s="14">
        <f t="shared" si="1"/>
        <v>5473071.4285714282</v>
      </c>
      <c r="F79" s="39"/>
      <c r="G79" s="15"/>
      <c r="H79" s="15"/>
      <c r="I79" s="15"/>
      <c r="J79" s="15">
        <v>5473071.4285714282</v>
      </c>
      <c r="K79" s="15"/>
      <c r="L79" s="15"/>
      <c r="M79" s="15"/>
    </row>
    <row r="80" spans="1:13" s="6" customFormat="1" ht="20.25" customHeight="1" x14ac:dyDescent="0.2">
      <c r="A80" s="13">
        <v>60</v>
      </c>
      <c r="B80" s="21" t="s">
        <v>106</v>
      </c>
      <c r="C80" s="18" t="s">
        <v>145</v>
      </c>
      <c r="D80" s="22" t="s">
        <v>48</v>
      </c>
      <c r="E80" s="14">
        <f t="shared" si="1"/>
        <v>4833071.4285714282</v>
      </c>
      <c r="F80" s="39"/>
      <c r="G80" s="15"/>
      <c r="H80" s="15"/>
      <c r="I80" s="15"/>
      <c r="J80" s="15">
        <v>4833071.4285714282</v>
      </c>
      <c r="K80" s="15"/>
      <c r="L80" s="15"/>
      <c r="M80" s="15"/>
    </row>
    <row r="81" spans="1:14" s="6" customFormat="1" ht="20.25" customHeight="1" x14ac:dyDescent="0.2">
      <c r="A81" s="13">
        <v>61</v>
      </c>
      <c r="B81" s="21" t="s">
        <v>154</v>
      </c>
      <c r="C81" s="18" t="s">
        <v>66</v>
      </c>
      <c r="D81" s="22" t="s">
        <v>48</v>
      </c>
      <c r="E81" s="14">
        <f t="shared" si="1"/>
        <v>2601375</v>
      </c>
      <c r="F81" s="39"/>
      <c r="G81" s="15"/>
      <c r="H81" s="15"/>
      <c r="I81" s="15"/>
      <c r="J81" s="15">
        <v>2601375</v>
      </c>
      <c r="K81" s="15"/>
      <c r="L81" s="15"/>
      <c r="M81" s="15"/>
    </row>
    <row r="82" spans="1:14" s="6" customFormat="1" ht="20.25" customHeight="1" x14ac:dyDescent="0.2">
      <c r="A82" s="13">
        <v>62</v>
      </c>
      <c r="B82" s="21" t="s">
        <v>107</v>
      </c>
      <c r="C82" s="18" t="s">
        <v>146</v>
      </c>
      <c r="D82" s="22" t="s">
        <v>48</v>
      </c>
      <c r="E82" s="14">
        <f t="shared" si="1"/>
        <v>2787000</v>
      </c>
      <c r="F82" s="39"/>
      <c r="G82" s="15"/>
      <c r="H82" s="15"/>
      <c r="I82" s="15"/>
      <c r="J82" s="15">
        <v>2787000</v>
      </c>
      <c r="K82" s="15"/>
      <c r="L82" s="15"/>
      <c r="M82" s="15"/>
      <c r="N82" s="40" t="s">
        <v>200</v>
      </c>
    </row>
    <row r="83" spans="1:14" s="6" customFormat="1" ht="20.25" customHeight="1" x14ac:dyDescent="0.2">
      <c r="A83" s="13">
        <v>63</v>
      </c>
      <c r="B83" s="21" t="s">
        <v>108</v>
      </c>
      <c r="C83" s="18" t="s">
        <v>147</v>
      </c>
      <c r="D83" s="22" t="s">
        <v>48</v>
      </c>
      <c r="E83" s="14">
        <f t="shared" si="1"/>
        <v>2601375</v>
      </c>
      <c r="F83" s="39"/>
      <c r="G83" s="15"/>
      <c r="H83" s="15"/>
      <c r="I83" s="15"/>
      <c r="J83" s="15">
        <v>2601375</v>
      </c>
      <c r="K83" s="15"/>
      <c r="L83" s="15"/>
      <c r="M83" s="15"/>
    </row>
    <row r="84" spans="1:14" s="6" customFormat="1" ht="20.25" customHeight="1" x14ac:dyDescent="0.2">
      <c r="A84" s="13">
        <v>64</v>
      </c>
      <c r="B84" s="21" t="s">
        <v>109</v>
      </c>
      <c r="C84" s="18" t="s">
        <v>148</v>
      </c>
      <c r="D84" s="22" t="s">
        <v>48</v>
      </c>
      <c r="E84" s="14">
        <f t="shared" si="1"/>
        <v>2601375</v>
      </c>
      <c r="F84" s="39"/>
      <c r="G84" s="15"/>
      <c r="H84" s="15"/>
      <c r="I84" s="15"/>
      <c r="J84" s="15">
        <v>2601375</v>
      </c>
      <c r="K84" s="15"/>
      <c r="L84" s="15"/>
      <c r="M84" s="15"/>
    </row>
    <row r="85" spans="1:14" s="6" customFormat="1" ht="20.25" customHeight="1" x14ac:dyDescent="0.2">
      <c r="A85" s="13">
        <v>65</v>
      </c>
      <c r="B85" s="21" t="s">
        <v>110</v>
      </c>
      <c r="C85" s="18" t="s">
        <v>149</v>
      </c>
      <c r="D85" s="22" t="s">
        <v>48</v>
      </c>
      <c r="E85" s="14">
        <f t="shared" si="1"/>
        <v>2601375</v>
      </c>
      <c r="F85" s="39"/>
      <c r="G85" s="15"/>
      <c r="H85" s="15"/>
      <c r="I85" s="15"/>
      <c r="J85" s="15">
        <v>2601375</v>
      </c>
      <c r="K85" s="15"/>
      <c r="L85" s="15"/>
      <c r="M85" s="15"/>
    </row>
    <row r="86" spans="1:14" s="6" customFormat="1" ht="20.25" customHeight="1" x14ac:dyDescent="0.2">
      <c r="A86" s="13">
        <v>66</v>
      </c>
      <c r="B86" s="21" t="s">
        <v>67</v>
      </c>
      <c r="C86" s="18" t="s">
        <v>68</v>
      </c>
      <c r="D86" s="22" t="s">
        <v>48</v>
      </c>
      <c r="E86" s="14">
        <f t="shared" ref="E86:E104" si="2">J86</f>
        <v>2455125</v>
      </c>
      <c r="F86" s="39"/>
      <c r="G86" s="15"/>
      <c r="H86" s="15"/>
      <c r="I86" s="15"/>
      <c r="J86" s="15">
        <v>2455125</v>
      </c>
      <c r="K86" s="15"/>
      <c r="L86" s="15"/>
      <c r="M86" s="15"/>
    </row>
    <row r="87" spans="1:14" s="6" customFormat="1" ht="20.25" customHeight="1" x14ac:dyDescent="0.2">
      <c r="A87" s="13">
        <v>67</v>
      </c>
      <c r="B87" s="21" t="s">
        <v>111</v>
      </c>
      <c r="C87" s="18" t="s">
        <v>150</v>
      </c>
      <c r="D87" s="22" t="s">
        <v>48</v>
      </c>
      <c r="E87" s="14">
        <f t="shared" si="2"/>
        <v>2296125</v>
      </c>
      <c r="F87" s="39"/>
      <c r="G87" s="15"/>
      <c r="H87" s="15"/>
      <c r="I87" s="15"/>
      <c r="J87" s="15">
        <v>2296125</v>
      </c>
      <c r="K87" s="15"/>
      <c r="L87" s="15"/>
      <c r="M87" s="15"/>
      <c r="N87" s="40" t="s">
        <v>199</v>
      </c>
    </row>
    <row r="88" spans="1:14" s="6" customFormat="1" ht="20.25" customHeight="1" x14ac:dyDescent="0.2">
      <c r="A88" s="13">
        <v>68</v>
      </c>
      <c r="B88" s="21" t="s">
        <v>112</v>
      </c>
      <c r="C88" s="18" t="s">
        <v>151</v>
      </c>
      <c r="D88" s="22" t="s">
        <v>48</v>
      </c>
      <c r="E88" s="14">
        <f t="shared" si="2"/>
        <v>3243000</v>
      </c>
      <c r="F88" s="39"/>
      <c r="G88" s="15"/>
      <c r="H88" s="15"/>
      <c r="I88" s="15"/>
      <c r="J88" s="15">
        <v>3243000</v>
      </c>
      <c r="K88" s="15"/>
      <c r="L88" s="15"/>
      <c r="M88" s="15"/>
    </row>
    <row r="89" spans="1:14" s="6" customFormat="1" ht="20.25" customHeight="1" x14ac:dyDescent="0.2">
      <c r="A89" s="13">
        <v>69</v>
      </c>
      <c r="B89" s="21" t="s">
        <v>187</v>
      </c>
      <c r="C89" s="18" t="s">
        <v>178</v>
      </c>
      <c r="D89" s="22" t="s">
        <v>48</v>
      </c>
      <c r="E89" s="14">
        <f t="shared" si="2"/>
        <v>2043000</v>
      </c>
      <c r="F89" s="39"/>
      <c r="G89" s="15"/>
      <c r="H89" s="15"/>
      <c r="I89" s="15"/>
      <c r="J89" s="15">
        <v>2043000</v>
      </c>
      <c r="K89" s="15"/>
      <c r="L89" s="15"/>
      <c r="M89" s="15"/>
    </row>
    <row r="90" spans="1:14" s="6" customFormat="1" ht="20.25" customHeight="1" x14ac:dyDescent="0.2">
      <c r="A90" s="13">
        <v>70</v>
      </c>
      <c r="B90" s="21" t="s">
        <v>113</v>
      </c>
      <c r="C90" s="18" t="s">
        <v>152</v>
      </c>
      <c r="D90" s="22" t="s">
        <v>48</v>
      </c>
      <c r="E90" s="14">
        <f t="shared" si="2"/>
        <v>3676125</v>
      </c>
      <c r="F90" s="39"/>
      <c r="G90" s="15"/>
      <c r="H90" s="15"/>
      <c r="I90" s="15"/>
      <c r="J90" s="15">
        <v>3676125</v>
      </c>
      <c r="K90" s="15"/>
      <c r="L90" s="15"/>
      <c r="M90" s="15"/>
    </row>
    <row r="91" spans="1:14" s="6" customFormat="1" ht="20.25" customHeight="1" x14ac:dyDescent="0.2">
      <c r="A91" s="13">
        <v>71</v>
      </c>
      <c r="B91" s="21" t="s">
        <v>179</v>
      </c>
      <c r="C91" s="34">
        <v>3613215003699</v>
      </c>
      <c r="D91" s="22" t="s">
        <v>48</v>
      </c>
      <c r="E91" s="14">
        <f t="shared" si="2"/>
        <v>2721750</v>
      </c>
      <c r="F91" s="39"/>
      <c r="G91" s="15"/>
      <c r="H91" s="15"/>
      <c r="I91" s="15"/>
      <c r="J91" s="15">
        <v>2721750</v>
      </c>
      <c r="K91" s="15"/>
      <c r="L91" s="15"/>
      <c r="M91" s="15"/>
    </row>
    <row r="92" spans="1:14" s="6" customFormat="1" ht="20.25" customHeight="1" x14ac:dyDescent="0.2">
      <c r="A92" s="13">
        <v>72</v>
      </c>
      <c r="B92" s="21" t="s">
        <v>185</v>
      </c>
      <c r="C92" s="34">
        <v>3613215003682</v>
      </c>
      <c r="D92" s="22" t="s">
        <v>48</v>
      </c>
      <c r="E92" s="14">
        <f t="shared" si="2"/>
        <v>6361250</v>
      </c>
      <c r="F92" s="39"/>
      <c r="G92" s="15"/>
      <c r="H92" s="15"/>
      <c r="I92" s="15"/>
      <c r="J92" s="15">
        <v>6361250</v>
      </c>
      <c r="K92" s="15"/>
      <c r="L92" s="15"/>
      <c r="M92" s="15"/>
    </row>
    <row r="93" spans="1:14" s="6" customFormat="1" ht="20.25" customHeight="1" x14ac:dyDescent="0.2">
      <c r="A93" s="13">
        <v>73</v>
      </c>
      <c r="B93" s="21" t="s">
        <v>180</v>
      </c>
      <c r="C93" s="34">
        <v>3613215003710</v>
      </c>
      <c r="D93" s="22" t="s">
        <v>48</v>
      </c>
      <c r="E93" s="14">
        <f t="shared" si="2"/>
        <v>5623071.4285714282</v>
      </c>
      <c r="F93" s="39"/>
      <c r="G93" s="15"/>
      <c r="H93" s="15"/>
      <c r="I93" s="15"/>
      <c r="J93" s="15">
        <v>5623071.4285714282</v>
      </c>
      <c r="K93" s="15"/>
      <c r="L93" s="15"/>
      <c r="M93" s="15"/>
    </row>
    <row r="94" spans="1:14" s="6" customFormat="1" ht="20.25" customHeight="1" x14ac:dyDescent="0.2">
      <c r="A94" s="13">
        <v>74</v>
      </c>
      <c r="B94" s="21" t="s">
        <v>170</v>
      </c>
      <c r="C94" s="35">
        <v>3613215003732</v>
      </c>
      <c r="D94" s="22" t="s">
        <v>48</v>
      </c>
      <c r="E94" s="14">
        <f t="shared" si="2"/>
        <v>3683625</v>
      </c>
      <c r="F94" s="39"/>
      <c r="G94" s="15"/>
      <c r="H94" s="15"/>
      <c r="I94" s="15"/>
      <c r="J94" s="15">
        <v>3683625</v>
      </c>
      <c r="K94" s="15"/>
      <c r="L94" s="15"/>
      <c r="M94" s="15"/>
    </row>
    <row r="95" spans="1:14" s="6" customFormat="1" ht="20.25" customHeight="1" x14ac:dyDescent="0.2">
      <c r="A95" s="13">
        <v>75</v>
      </c>
      <c r="B95" s="21" t="s">
        <v>168</v>
      </c>
      <c r="C95" s="34">
        <v>3613215003778</v>
      </c>
      <c r="D95" s="22" t="s">
        <v>48</v>
      </c>
      <c r="E95" s="14">
        <f t="shared" si="2"/>
        <v>1500000</v>
      </c>
      <c r="F95" s="39"/>
      <c r="G95" s="15"/>
      <c r="H95" s="15"/>
      <c r="I95" s="15"/>
      <c r="J95" s="15">
        <v>1500000</v>
      </c>
      <c r="K95" s="15"/>
      <c r="L95" s="15"/>
      <c r="M95" s="15"/>
    </row>
    <row r="96" spans="1:14" s="6" customFormat="1" ht="20.25" customHeight="1" x14ac:dyDescent="0.2">
      <c r="A96" s="13">
        <v>76</v>
      </c>
      <c r="B96" s="21" t="s">
        <v>171</v>
      </c>
      <c r="C96" s="34">
        <v>3613215003676</v>
      </c>
      <c r="D96" s="22" t="s">
        <v>48</v>
      </c>
      <c r="E96" s="14">
        <f t="shared" si="2"/>
        <v>2766000</v>
      </c>
      <c r="F96" s="39"/>
      <c r="G96" s="15"/>
      <c r="H96" s="15"/>
      <c r="I96" s="15"/>
      <c r="J96" s="15">
        <v>2766000</v>
      </c>
      <c r="K96" s="15"/>
      <c r="L96" s="15"/>
      <c r="M96" s="15"/>
    </row>
    <row r="97" spans="1:13" s="6" customFormat="1" ht="20.25" customHeight="1" x14ac:dyDescent="0.2">
      <c r="A97" s="13">
        <v>77</v>
      </c>
      <c r="B97" s="21" t="s">
        <v>167</v>
      </c>
      <c r="C97" s="34">
        <v>3613215003784</v>
      </c>
      <c r="D97" s="22" t="s">
        <v>48</v>
      </c>
      <c r="E97" s="14">
        <f t="shared" si="2"/>
        <v>4242750</v>
      </c>
      <c r="F97" s="39"/>
      <c r="G97" s="15"/>
      <c r="H97" s="15"/>
      <c r="I97" s="15"/>
      <c r="J97" s="15">
        <v>4242750</v>
      </c>
      <c r="K97" s="15"/>
      <c r="L97" s="15"/>
      <c r="M97" s="15"/>
    </row>
    <row r="98" spans="1:13" s="6" customFormat="1" ht="20.25" customHeight="1" x14ac:dyDescent="0.2">
      <c r="A98" s="13">
        <v>78</v>
      </c>
      <c r="B98" s="21" t="s">
        <v>172</v>
      </c>
      <c r="C98" s="34">
        <v>3613215003755</v>
      </c>
      <c r="D98" s="22" t="s">
        <v>48</v>
      </c>
      <c r="E98" s="14">
        <f t="shared" si="2"/>
        <v>3744000</v>
      </c>
      <c r="F98" s="39"/>
      <c r="G98" s="15"/>
      <c r="H98" s="15"/>
      <c r="I98" s="15"/>
      <c r="J98" s="15">
        <v>3744000</v>
      </c>
      <c r="K98" s="15"/>
      <c r="L98" s="15"/>
      <c r="M98" s="15"/>
    </row>
    <row r="99" spans="1:13" s="6" customFormat="1" ht="20.25" customHeight="1" x14ac:dyDescent="0.2">
      <c r="A99" s="13">
        <v>79</v>
      </c>
      <c r="B99" s="21" t="s">
        <v>173</v>
      </c>
      <c r="C99" s="34">
        <v>3613215003703</v>
      </c>
      <c r="D99" s="22" t="s">
        <v>48</v>
      </c>
      <c r="E99" s="14">
        <f t="shared" si="2"/>
        <v>6220500</v>
      </c>
      <c r="F99" s="39"/>
      <c r="G99" s="15"/>
      <c r="H99" s="15"/>
      <c r="I99" s="15"/>
      <c r="J99" s="15">
        <v>6220500</v>
      </c>
      <c r="K99" s="15"/>
      <c r="L99" s="15"/>
      <c r="M99" s="15"/>
    </row>
    <row r="100" spans="1:13" s="6" customFormat="1" ht="20.25" customHeight="1" x14ac:dyDescent="0.2">
      <c r="A100" s="13">
        <v>80</v>
      </c>
      <c r="B100" s="21" t="s">
        <v>174</v>
      </c>
      <c r="C100" s="34">
        <v>3613215003749</v>
      </c>
      <c r="D100" s="22" t="s">
        <v>48</v>
      </c>
      <c r="E100" s="14">
        <f t="shared" si="2"/>
        <v>3912000</v>
      </c>
      <c r="F100" s="39"/>
      <c r="G100" s="15"/>
      <c r="H100" s="15"/>
      <c r="I100" s="15"/>
      <c r="J100" s="15">
        <v>3912000</v>
      </c>
      <c r="K100" s="15"/>
      <c r="L100" s="15"/>
      <c r="M100" s="15"/>
    </row>
    <row r="101" spans="1:13" s="6" customFormat="1" ht="20.25" customHeight="1" x14ac:dyDescent="0.2">
      <c r="A101" s="13">
        <v>81</v>
      </c>
      <c r="B101" s="21" t="s">
        <v>175</v>
      </c>
      <c r="C101" s="34">
        <v>3613215003726</v>
      </c>
      <c r="D101" s="22" t="s">
        <v>48</v>
      </c>
      <c r="E101" s="14">
        <f t="shared" si="2"/>
        <v>2212500</v>
      </c>
      <c r="F101" s="39"/>
      <c r="G101" s="15"/>
      <c r="H101" s="15"/>
      <c r="I101" s="15"/>
      <c r="J101" s="15">
        <v>2212500</v>
      </c>
      <c r="K101" s="15"/>
      <c r="L101" s="15"/>
      <c r="M101" s="15"/>
    </row>
    <row r="102" spans="1:13" s="6" customFormat="1" ht="20.25" customHeight="1" x14ac:dyDescent="0.2">
      <c r="A102" s="13">
        <v>82</v>
      </c>
      <c r="B102" s="21" t="s">
        <v>176</v>
      </c>
      <c r="C102" s="34">
        <v>3613215003761</v>
      </c>
      <c r="D102" s="22" t="s">
        <v>48</v>
      </c>
      <c r="E102" s="14">
        <f t="shared" si="2"/>
        <v>2947000</v>
      </c>
      <c r="F102" s="39"/>
      <c r="G102" s="15"/>
      <c r="H102" s="15"/>
      <c r="I102" s="15"/>
      <c r="J102" s="15">
        <v>2947000</v>
      </c>
      <c r="K102" s="15"/>
      <c r="L102" s="15"/>
      <c r="M102" s="15"/>
    </row>
    <row r="103" spans="1:13" s="6" customFormat="1" ht="20.25" customHeight="1" x14ac:dyDescent="0.2">
      <c r="A103" s="13">
        <v>83</v>
      </c>
      <c r="B103" s="21" t="s">
        <v>197</v>
      </c>
      <c r="C103" s="34">
        <v>3613666987888</v>
      </c>
      <c r="D103" s="22" t="s">
        <v>48</v>
      </c>
      <c r="E103" s="14">
        <f t="shared" si="2"/>
        <v>3744000</v>
      </c>
      <c r="F103" s="39"/>
      <c r="G103" s="15"/>
      <c r="H103" s="15"/>
      <c r="I103" s="15"/>
      <c r="J103" s="15">
        <v>3744000</v>
      </c>
      <c r="K103" s="15"/>
      <c r="L103" s="15"/>
      <c r="M103" s="15"/>
    </row>
    <row r="104" spans="1:13" s="6" customFormat="1" ht="20.25" customHeight="1" x14ac:dyDescent="0.2">
      <c r="A104" s="13">
        <v>84</v>
      </c>
      <c r="B104" s="21" t="s">
        <v>169</v>
      </c>
      <c r="C104" s="35">
        <v>3613205020320</v>
      </c>
      <c r="D104" s="22" t="s">
        <v>48</v>
      </c>
      <c r="E104" s="14">
        <f t="shared" si="2"/>
        <v>858000</v>
      </c>
      <c r="F104" s="39"/>
      <c r="G104" s="15"/>
      <c r="H104" s="15"/>
      <c r="I104" s="15"/>
      <c r="J104" s="15">
        <v>858000</v>
      </c>
      <c r="K104" s="15"/>
      <c r="L104" s="15"/>
      <c r="M104" s="15"/>
    </row>
    <row r="105" spans="1:13" x14ac:dyDescent="0.25">
      <c r="A105" s="23" t="s">
        <v>14</v>
      </c>
      <c r="B105" s="51" t="s">
        <v>158</v>
      </c>
      <c r="C105" s="52"/>
      <c r="D105" s="53"/>
      <c r="E105" s="15"/>
      <c r="F105" s="33"/>
      <c r="G105" s="15"/>
      <c r="H105" s="15"/>
      <c r="I105" s="15"/>
      <c r="J105" s="15"/>
      <c r="K105" s="15"/>
      <c r="L105" s="15"/>
      <c r="M105" s="15"/>
    </row>
    <row r="106" spans="1:13" x14ac:dyDescent="0.25">
      <c r="A106" s="23" t="s">
        <v>15</v>
      </c>
      <c r="B106" s="54" t="s">
        <v>16</v>
      </c>
      <c r="C106" s="55"/>
      <c r="D106" s="56"/>
      <c r="E106" s="15"/>
      <c r="F106" s="15"/>
      <c r="G106" s="15"/>
      <c r="H106" s="15"/>
      <c r="I106" s="15"/>
      <c r="J106" s="15"/>
      <c r="K106" s="15"/>
      <c r="L106" s="15"/>
      <c r="M106" s="15"/>
    </row>
    <row r="107" spans="1:13" x14ac:dyDescent="0.25">
      <c r="A107" s="5" t="s">
        <v>203</v>
      </c>
    </row>
    <row r="108" spans="1:13" x14ac:dyDescent="0.25">
      <c r="A108" s="5" t="s">
        <v>17</v>
      </c>
    </row>
    <row r="109" spans="1:13" s="7" customFormat="1" x14ac:dyDescent="0.25">
      <c r="A109" s="5"/>
      <c r="B109" s="16"/>
      <c r="C109" s="32"/>
      <c r="D109" s="16"/>
      <c r="E109" s="16"/>
      <c r="F109" s="16"/>
    </row>
    <row r="110" spans="1:13" s="7" customFormat="1" ht="15" customHeight="1" x14ac:dyDescent="0.25">
      <c r="A110" s="36"/>
      <c r="B110" s="48"/>
      <c r="C110" s="48"/>
      <c r="G110" s="44" t="s">
        <v>211</v>
      </c>
      <c r="H110" s="44"/>
      <c r="I110" s="44"/>
      <c r="J110" s="44"/>
      <c r="K110" s="44"/>
      <c r="L110" s="44"/>
    </row>
    <row r="111" spans="1:13" s="7" customFormat="1" ht="15" customHeight="1" x14ac:dyDescent="0.25">
      <c r="A111" s="50" t="s">
        <v>18</v>
      </c>
      <c r="B111" s="50"/>
      <c r="C111" s="28"/>
      <c r="E111" s="50" t="s">
        <v>20</v>
      </c>
      <c r="F111" s="50"/>
      <c r="G111" s="50" t="s">
        <v>21</v>
      </c>
      <c r="H111" s="50"/>
      <c r="I111" s="50"/>
      <c r="J111" s="50"/>
      <c r="K111" s="50"/>
      <c r="L111" s="50"/>
      <c r="M111" s="50"/>
    </row>
    <row r="112" spans="1:13" s="7" customFormat="1" ht="15" customHeight="1" x14ac:dyDescent="0.25">
      <c r="A112" s="44" t="s">
        <v>19</v>
      </c>
      <c r="B112" s="44"/>
      <c r="C112" s="28"/>
      <c r="E112" s="44" t="s">
        <v>19</v>
      </c>
      <c r="F112" s="44"/>
      <c r="G112" s="44" t="s">
        <v>22</v>
      </c>
      <c r="H112" s="44"/>
      <c r="I112" s="44"/>
      <c r="J112" s="44"/>
      <c r="K112" s="44"/>
      <c r="L112" s="44"/>
      <c r="M112" s="44"/>
    </row>
    <row r="113" spans="1:13" s="7" customFormat="1" x14ac:dyDescent="0.25">
      <c r="A113" s="37"/>
      <c r="B113" s="37"/>
      <c r="C113" s="28"/>
      <c r="E113" s="37"/>
      <c r="F113" s="37"/>
      <c r="J113" s="37"/>
      <c r="K113" s="37"/>
    </row>
    <row r="114" spans="1:13" s="7" customFormat="1" x14ac:dyDescent="0.25">
      <c r="A114" s="37"/>
      <c r="B114" s="31"/>
      <c r="C114" s="28"/>
      <c r="E114" s="37"/>
      <c r="F114" s="37"/>
      <c r="J114" s="37"/>
      <c r="K114" s="37"/>
    </row>
    <row r="115" spans="1:13" s="7" customFormat="1" x14ac:dyDescent="0.25">
      <c r="A115" s="37"/>
      <c r="B115" s="37"/>
      <c r="C115" s="28"/>
      <c r="E115" s="37"/>
      <c r="F115" s="37"/>
      <c r="J115" s="37"/>
      <c r="K115" s="37"/>
    </row>
    <row r="116" spans="1:13" s="25" customFormat="1" ht="15" customHeight="1" x14ac:dyDescent="0.2">
      <c r="A116" s="45" t="s">
        <v>50</v>
      </c>
      <c r="B116" s="45"/>
      <c r="C116" s="29"/>
      <c r="E116" s="45" t="s">
        <v>51</v>
      </c>
      <c r="F116" s="45"/>
      <c r="G116" s="46" t="s">
        <v>163</v>
      </c>
      <c r="H116" s="46"/>
      <c r="I116" s="46"/>
      <c r="J116" s="46"/>
      <c r="K116" s="46"/>
      <c r="L116" s="46"/>
      <c r="M116" s="46"/>
    </row>
    <row r="117" spans="1:13" s="7" customFormat="1" ht="15" customHeight="1" x14ac:dyDescent="0.25">
      <c r="A117" s="47" t="s">
        <v>23</v>
      </c>
      <c r="B117" s="47"/>
      <c r="C117" s="47"/>
      <c r="D117" s="47"/>
      <c r="E117" s="47"/>
      <c r="F117" s="47"/>
      <c r="G117" s="47"/>
      <c r="H117" s="47"/>
      <c r="I117" s="47"/>
      <c r="J117" s="47"/>
      <c r="K117" s="47"/>
      <c r="L117" s="47"/>
      <c r="M117" s="47"/>
    </row>
    <row r="118" spans="1:13" s="7" customFormat="1" ht="13.5" customHeight="1" x14ac:dyDescent="0.25">
      <c r="A118" s="48"/>
      <c r="B118" s="48"/>
      <c r="C118" s="28"/>
      <c r="E118" s="49" t="s">
        <v>166</v>
      </c>
      <c r="F118" s="49"/>
      <c r="G118" s="49"/>
      <c r="H118" s="49"/>
      <c r="I118" s="49"/>
      <c r="J118" s="49"/>
      <c r="K118" s="49"/>
      <c r="L118" s="49"/>
      <c r="M118" s="49"/>
    </row>
    <row r="119" spans="1:13" s="7" customFormat="1" ht="15" customHeight="1" x14ac:dyDescent="0.25">
      <c r="A119" s="50" t="s">
        <v>24</v>
      </c>
      <c r="B119" s="50"/>
      <c r="C119" s="50"/>
      <c r="D119" s="50"/>
      <c r="E119" s="43" t="s">
        <v>25</v>
      </c>
      <c r="F119" s="43"/>
      <c r="G119" s="43"/>
      <c r="H119" s="43"/>
      <c r="I119" s="43"/>
      <c r="J119" s="43"/>
      <c r="K119" s="43"/>
      <c r="L119" s="43"/>
      <c r="M119" s="43"/>
    </row>
    <row r="120" spans="1:13" s="7" customFormat="1" ht="15" customHeight="1" x14ac:dyDescent="0.25">
      <c r="A120" s="42"/>
      <c r="B120" s="42"/>
      <c r="C120" s="28"/>
      <c r="E120" s="43" t="s">
        <v>26</v>
      </c>
      <c r="F120" s="43"/>
      <c r="G120" s="43"/>
      <c r="H120" s="43"/>
      <c r="I120" s="43"/>
      <c r="J120" s="43"/>
      <c r="K120" s="43"/>
      <c r="L120" s="43"/>
      <c r="M120" s="43"/>
    </row>
    <row r="121" spans="1:13" ht="15" customHeight="1" x14ac:dyDescent="0.25">
      <c r="A121" s="8"/>
      <c r="B121" s="8"/>
      <c r="C121" s="30"/>
      <c r="D121" s="8"/>
    </row>
    <row r="122" spans="1:13" x14ac:dyDescent="0.25">
      <c r="A122" s="9"/>
    </row>
    <row r="123" spans="1:13" x14ac:dyDescent="0.25">
      <c r="A123" s="9"/>
    </row>
    <row r="124" spans="1:13" x14ac:dyDescent="0.25">
      <c r="A124" s="9"/>
    </row>
    <row r="125" spans="1:13" x14ac:dyDescent="0.25">
      <c r="A125" s="9"/>
    </row>
    <row r="126" spans="1:13" x14ac:dyDescent="0.25">
      <c r="A126" s="9"/>
    </row>
    <row r="127" spans="1:13" x14ac:dyDescent="0.25">
      <c r="A127" s="9"/>
    </row>
    <row r="128" spans="1:13" x14ac:dyDescent="0.25">
      <c r="A128" s="9"/>
    </row>
    <row r="129" spans="1:1" x14ac:dyDescent="0.25">
      <c r="A129" s="9"/>
    </row>
    <row r="130" spans="1:1" x14ac:dyDescent="0.25">
      <c r="A130" s="9"/>
    </row>
    <row r="131" spans="1:1" x14ac:dyDescent="0.25">
      <c r="A131" s="9"/>
    </row>
    <row r="132" spans="1:1" x14ac:dyDescent="0.25">
      <c r="A132" s="9"/>
    </row>
    <row r="133" spans="1:1" x14ac:dyDescent="0.25">
      <c r="A133" s="9"/>
    </row>
    <row r="134" spans="1:1" x14ac:dyDescent="0.25">
      <c r="A134" s="9"/>
    </row>
    <row r="135" spans="1:1" x14ac:dyDescent="0.25">
      <c r="A135" s="9"/>
    </row>
    <row r="136" spans="1:1" x14ac:dyDescent="0.25">
      <c r="A136" s="9"/>
    </row>
    <row r="137" spans="1:1" x14ac:dyDescent="0.25">
      <c r="A137" s="9"/>
    </row>
    <row r="138" spans="1:1" x14ac:dyDescent="0.25">
      <c r="A138" s="9"/>
    </row>
    <row r="139" spans="1:1" x14ac:dyDescent="0.25">
      <c r="A139" s="9"/>
    </row>
    <row r="140" spans="1:1" x14ac:dyDescent="0.25">
      <c r="A140" s="9"/>
    </row>
    <row r="141" spans="1:1" x14ac:dyDescent="0.25">
      <c r="A141" s="9"/>
    </row>
    <row r="142" spans="1:1" x14ac:dyDescent="0.25">
      <c r="A142" s="9"/>
    </row>
    <row r="143" spans="1:1" x14ac:dyDescent="0.25">
      <c r="A143" s="9"/>
    </row>
    <row r="144" spans="1:1" x14ac:dyDescent="0.25">
      <c r="A144" s="9"/>
    </row>
    <row r="145" spans="1:1" x14ac:dyDescent="0.25">
      <c r="A145" s="9" t="s">
        <v>27</v>
      </c>
    </row>
    <row r="146" spans="1:1" x14ac:dyDescent="0.25">
      <c r="A146" s="10" t="s">
        <v>28</v>
      </c>
    </row>
    <row r="147" spans="1:1" x14ac:dyDescent="0.25">
      <c r="A147" s="10" t="s">
        <v>29</v>
      </c>
    </row>
    <row r="148" spans="1:1" x14ac:dyDescent="0.25">
      <c r="A148" s="10" t="s">
        <v>30</v>
      </c>
    </row>
    <row r="149" spans="1:1" x14ac:dyDescent="0.25">
      <c r="A149" s="10" t="s">
        <v>31</v>
      </c>
    </row>
    <row r="150" spans="1:1" x14ac:dyDescent="0.25">
      <c r="A150" s="10" t="s">
        <v>32</v>
      </c>
    </row>
    <row r="151" spans="1:1" x14ac:dyDescent="0.25">
      <c r="A151" s="10" t="s">
        <v>33</v>
      </c>
    </row>
    <row r="152" spans="1:1" x14ac:dyDescent="0.25">
      <c r="A152" s="10"/>
    </row>
    <row r="153" spans="1:1" x14ac:dyDescent="0.25">
      <c r="A153" s="11"/>
    </row>
  </sheetData>
  <mergeCells count="43">
    <mergeCell ref="A5:M5"/>
    <mergeCell ref="J14:J15"/>
    <mergeCell ref="A1:A3"/>
    <mergeCell ref="K1:M1"/>
    <mergeCell ref="K2:M2"/>
    <mergeCell ref="K3:M3"/>
    <mergeCell ref="A4:M4"/>
    <mergeCell ref="M13:M15"/>
    <mergeCell ref="C14:C15"/>
    <mergeCell ref="D14:D15"/>
    <mergeCell ref="F14:F15"/>
    <mergeCell ref="G14:G15"/>
    <mergeCell ref="A13:A15"/>
    <mergeCell ref="B13:B15"/>
    <mergeCell ref="C13:D13"/>
    <mergeCell ref="E13:E15"/>
    <mergeCell ref="F13:L13"/>
    <mergeCell ref="H14:H15"/>
    <mergeCell ref="I14:I15"/>
    <mergeCell ref="K14:K15"/>
    <mergeCell ref="L14:L15"/>
    <mergeCell ref="B17:D17"/>
    <mergeCell ref="B106:D106"/>
    <mergeCell ref="B110:C110"/>
    <mergeCell ref="G110:L110"/>
    <mergeCell ref="A111:B111"/>
    <mergeCell ref="E111:F111"/>
    <mergeCell ref="G111:M111"/>
    <mergeCell ref="B18:D18"/>
    <mergeCell ref="B105:D105"/>
    <mergeCell ref="A120:B120"/>
    <mergeCell ref="E120:M120"/>
    <mergeCell ref="A112:B112"/>
    <mergeCell ref="E112:F112"/>
    <mergeCell ref="G112:M112"/>
    <mergeCell ref="A116:B116"/>
    <mergeCell ref="E116:F116"/>
    <mergeCell ref="G116:M116"/>
    <mergeCell ref="A117:M117"/>
    <mergeCell ref="A118:B118"/>
    <mergeCell ref="E118:M118"/>
    <mergeCell ref="A119:D119"/>
    <mergeCell ref="E119:M119"/>
  </mergeCells>
  <pageMargins left="0.51181102362204722" right="0.11811023622047245" top="0.35433070866141736" bottom="0.47244094488188981" header="0.31496062992125984" footer="0.31496062992125984"/>
  <pageSetup paperSize="9" orientation="landscape" verticalDpi="0"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Công tiêm Từ Tháng 1 đến T9</vt:lpstr>
      <vt:lpstr>'Công tiêm Từ Tháng 1 đến T9'!Print_Titles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2022-12-12T01:13:07Z</cp:lastPrinted>
  <dcterms:created xsi:type="dcterms:W3CDTF">2020-03-26T00:13:30Z</dcterms:created>
  <dcterms:modified xsi:type="dcterms:W3CDTF">2022-12-12T01:13:56Z</dcterms:modified>
</cp:coreProperties>
</file>