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NÂNG LƯƠNG" sheetId="1" r:id="rId1"/>
    <sheet name="vượt khung" sheetId="2" r:id="rId2"/>
    <sheet name="NỘP GIẤY KHEN" sheetId="3" r:id="rId3"/>
  </sheets>
  <calcPr calcId="144525"/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14" i="2"/>
  <c r="O15" i="2"/>
  <c r="O6" i="2"/>
  <c r="N7" i="2"/>
  <c r="N8" i="2"/>
  <c r="N9" i="2"/>
  <c r="N10" i="2"/>
  <c r="N11" i="2"/>
  <c r="N12" i="2"/>
  <c r="N13" i="2"/>
  <c r="N14" i="2"/>
  <c r="N15" i="2"/>
  <c r="N6" i="2"/>
  <c r="M7" i="2"/>
  <c r="M8" i="2"/>
  <c r="M9" i="2"/>
  <c r="M10" i="2"/>
  <c r="M11" i="2"/>
  <c r="M12" i="2"/>
  <c r="M13" i="2"/>
  <c r="M14" i="2"/>
  <c r="M15" i="2"/>
  <c r="M6" i="2"/>
  <c r="K7" i="2"/>
  <c r="K8" i="2"/>
  <c r="K9" i="2"/>
  <c r="K10" i="2"/>
  <c r="K11" i="2"/>
  <c r="K12" i="2"/>
  <c r="K13" i="2"/>
  <c r="K14" i="2"/>
  <c r="K15" i="2"/>
  <c r="K6" i="2"/>
</calcChain>
</file>

<file path=xl/sharedStrings.xml><?xml version="1.0" encoding="utf-8"?>
<sst xmlns="http://schemas.openxmlformats.org/spreadsheetml/2006/main" count="789" uniqueCount="306">
  <si>
    <t>SỞ Y TẾ NGHỆ AN</t>
  </si>
  <si>
    <t>CỘNG HÒA XÃ HÔI CHỦ NGHĨA VIỆT NAM</t>
  </si>
  <si>
    <t>TTYT HUYỆN QUỲ CHÂU</t>
  </si>
  <si>
    <t>Độc lập- Tự do- Hạnh phúc</t>
  </si>
  <si>
    <t>DANH SÁCH CÁN BỘ VIÊN CHỨC ĐỦ ĐIỀU KIỆN NÂNG LƯƠNG 6 THÁNG ĐẦU NĂM 2022</t>
  </si>
  <si>
    <t>STT</t>
  </si>
  <si>
    <t>Họ tên</t>
  </si>
  <si>
    <t>Ngày sinh</t>
  </si>
  <si>
    <t>Mức lương hiện hưởng</t>
  </si>
  <si>
    <t>Mức lương tăng mới</t>
  </si>
  <si>
    <t>Chênh lệch hệ số</t>
  </si>
  <si>
    <t>Ưu đãi tăng</t>
  </si>
  <si>
    <t>Đóng góp tăng</t>
  </si>
  <si>
    <t>Tiền lương tăng</t>
  </si>
  <si>
    <t>Ghi chú</t>
  </si>
  <si>
    <t>Mã ngạch</t>
  </si>
  <si>
    <t>Bậc</t>
  </si>
  <si>
    <t>Hệ số</t>
  </si>
  <si>
    <t>Ngày xét NL</t>
  </si>
  <si>
    <t>Số %</t>
  </si>
  <si>
    <t>NGUYỄN THỊ NGỌC HẠNH</t>
  </si>
  <si>
    <t>06.032</t>
  </si>
  <si>
    <t>4</t>
  </si>
  <si>
    <t>3.03</t>
  </si>
  <si>
    <t>3.34</t>
  </si>
  <si>
    <t/>
  </si>
  <si>
    <t>NGUYẾN TIẾN MẠNH</t>
  </si>
  <si>
    <t>V.05.02.07</t>
  </si>
  <si>
    <t>1</t>
  </si>
  <si>
    <t>2.34</t>
  </si>
  <si>
    <t>2.67</t>
  </si>
  <si>
    <t>HỒ THỊ THANH</t>
  </si>
  <si>
    <t>V.08.05.13</t>
  </si>
  <si>
    <t>6</t>
  </si>
  <si>
    <t>2.86</t>
  </si>
  <si>
    <t>3.06</t>
  </si>
  <si>
    <t>LÊ THỊ HỒNG THẮM</t>
  </si>
  <si>
    <t>V.08.03.07</t>
  </si>
  <si>
    <t>5</t>
  </si>
  <si>
    <t>2.66</t>
  </si>
  <si>
    <t>ĐINH THỊ THU TRANG</t>
  </si>
  <si>
    <t>2.46</t>
  </si>
  <si>
    <t>QUANG THỊ YẾN</t>
  </si>
  <si>
    <t>V.08.01.03</t>
  </si>
  <si>
    <t>3</t>
  </si>
  <si>
    <t>3.33</t>
  </si>
  <si>
    <t>PHẠM THỊ THỦY</t>
  </si>
  <si>
    <t>TRẦN ANH TUẤN</t>
  </si>
  <si>
    <t>2</t>
  </si>
  <si>
    <t>CHÂU MINH CƯƠNG</t>
  </si>
  <si>
    <t>7</t>
  </si>
  <si>
    <t>3.26</t>
  </si>
  <si>
    <t>LÔ THANH NGỌC</t>
  </si>
  <si>
    <t>LANG THÙY LINH</t>
  </si>
  <si>
    <t>V.08.05.12</t>
  </si>
  <si>
    <t>LỮ THỊ THUẬN</t>
  </si>
  <si>
    <t>8</t>
  </si>
  <si>
    <t>4.65</t>
  </si>
  <si>
    <t>4.98</t>
  </si>
  <si>
    <t>VI THỊ HƯƠNG</t>
  </si>
  <si>
    <t>3.66</t>
  </si>
  <si>
    <t>VI THỊ HẢI HẬU</t>
  </si>
  <si>
    <t>TRẦN THỊ THÚY NGÂN</t>
  </si>
  <si>
    <t>NGUYỄN THỊ TÙY</t>
  </si>
  <si>
    <t>V.08.08.22</t>
  </si>
  <si>
    <t>LANG THỊ HÀ</t>
  </si>
  <si>
    <t>V.08.08.23</t>
  </si>
  <si>
    <t>NGUYỄN NHƯ NGỌC</t>
  </si>
  <si>
    <t>MẠC THÀNH LINH</t>
  </si>
  <si>
    <t>TỐNG THỊ CÚC</t>
  </si>
  <si>
    <t>VI THỊ THƠM</t>
  </si>
  <si>
    <t>9</t>
  </si>
  <si>
    <t>3.46</t>
  </si>
  <si>
    <t>LANG VĂN DUY</t>
  </si>
  <si>
    <t>LÝ THỊ NHUNG</t>
  </si>
  <si>
    <t>LƯƠNG NỮ TRÀ MY</t>
  </si>
  <si>
    <t>HOÀNG ANH TRUNG</t>
  </si>
  <si>
    <t>NGUYỄN THỊ THU HOÀI</t>
  </si>
  <si>
    <t>VI THỊ CHUYÊN</t>
  </si>
  <si>
    <t>V.08.02.06</t>
  </si>
  <si>
    <t>3.99</t>
  </si>
  <si>
    <t>4.32</t>
  </si>
  <si>
    <t>NGUYỄN THỊ TRANG</t>
  </si>
  <si>
    <t>V.08.10.29</t>
  </si>
  <si>
    <t>LÊ THỊ HÒA</t>
  </si>
  <si>
    <t>NGUYỄN THỊ NHUNG</t>
  </si>
  <si>
    <t>TĂNG VĂN TÂN</t>
  </si>
  <si>
    <t>VY THỊ ĐÀO</t>
  </si>
  <si>
    <t>V.08.06.16</t>
  </si>
  <si>
    <t>CẦM BÁ NGUYÊN</t>
  </si>
  <si>
    <t>LÔ VĂN HẢI</t>
  </si>
  <si>
    <t>LỘC THỊ QUỲNH</t>
  </si>
  <si>
    <t>TRƯƠNG VĂN THANH</t>
  </si>
  <si>
    <t>Quỳ Châu, Ngày 18  tháng 2 năm 2022</t>
  </si>
  <si>
    <t>NGƯỜI LẬP BẢNG</t>
  </si>
  <si>
    <t>LÃNH ĐẠO KÝ</t>
  </si>
  <si>
    <t>Tống Thị Hằng</t>
  </si>
  <si>
    <t>Đặng Tân Minh</t>
  </si>
  <si>
    <t>%PC thâm niên VK</t>
  </si>
  <si>
    <t>VI VĂN THẮNG</t>
  </si>
  <si>
    <t>5 %</t>
  </si>
  <si>
    <t>6 %</t>
  </si>
  <si>
    <t>10</t>
  </si>
  <si>
    <t>VY THỊ VINH</t>
  </si>
  <si>
    <t>12</t>
  </si>
  <si>
    <t>4.06</t>
  </si>
  <si>
    <t>8 %</t>
  </si>
  <si>
    <t>9 %</t>
  </si>
  <si>
    <t>19</t>
  </si>
  <si>
    <t>20</t>
  </si>
  <si>
    <t>TRẦN THỨC HUY</t>
  </si>
  <si>
    <t>26</t>
  </si>
  <si>
    <t>LANG VĂN THUẬN</t>
  </si>
  <si>
    <t>27</t>
  </si>
  <si>
    <t>HOÀNG THỊ HƯỜNG</t>
  </si>
  <si>
    <t>10 %</t>
  </si>
  <si>
    <t>SẦM THỊ NGA</t>
  </si>
  <si>
    <t>LÊ THỊ NGA</t>
  </si>
  <si>
    <t>LANG THỊ HOÀI</t>
  </si>
  <si>
    <t>7 %</t>
  </si>
  <si>
    <t>QUANG VĂN DŨNG</t>
  </si>
  <si>
    <t>12 %</t>
  </si>
  <si>
    <t>13 %</t>
  </si>
  <si>
    <t>LỮ BÌNH NGỌC</t>
  </si>
  <si>
    <t>DANH SÁCH CÁN BỘ VIÊN CHỨC ĐỦ ĐIỀU KIỆN NÂNG VƯỢT KHUNG 6 THÁNG ĐẦU NĂM 2022</t>
  </si>
  <si>
    <t>DANH SÁCH CÔNG CHỨC, VIÊN CHỨC ĐỦ ĐIỀU KIỆN XÉT NÂNG LƯƠNG NĂM 2023</t>
  </si>
  <si>
    <t>LÔ THANH QUÝ</t>
  </si>
  <si>
    <t>V.08.01.02</t>
  </si>
  <si>
    <t>4.74</t>
  </si>
  <si>
    <t>5.08</t>
  </si>
  <si>
    <t>LIM TRUNG HIẾU</t>
  </si>
  <si>
    <t>02.007</t>
  </si>
  <si>
    <t>HÀ VĂN HẢI</t>
  </si>
  <si>
    <t>TỐNG THỊ MỸ CHÂU</t>
  </si>
  <si>
    <t>VI NGỌC TRÂM</t>
  </si>
  <si>
    <t>LƯƠNG THỊ TUYẾT</t>
  </si>
  <si>
    <t>LƯƠNG QUÝ NHÂN</t>
  </si>
  <si>
    <t>LANG THỊ KIỀU</t>
  </si>
  <si>
    <t>SẦM THỊ PHƯƠNG THUẬN</t>
  </si>
  <si>
    <t>11</t>
  </si>
  <si>
    <t>LÊ THỊ HUỆ</t>
  </si>
  <si>
    <t>NGUYỄN THỊ TÂM</t>
  </si>
  <si>
    <t>13</t>
  </si>
  <si>
    <t>LÊ HỮU MÙI</t>
  </si>
  <si>
    <t>V.08.10.28</t>
  </si>
  <si>
    <t>14</t>
  </si>
  <si>
    <t>LÊ THỊ PHƯƠNG THẢO</t>
  </si>
  <si>
    <t>15</t>
  </si>
  <si>
    <t>SẦM THỊ MƯỜI</t>
  </si>
  <si>
    <t>16</t>
  </si>
  <si>
    <t>SẦM THỊ THANH</t>
  </si>
  <si>
    <t>17</t>
  </si>
  <si>
    <t>LỮ THỊ THANH</t>
  </si>
  <si>
    <t>18</t>
  </si>
  <si>
    <t>LƯƠNG THỊ THỦY</t>
  </si>
  <si>
    <t>NGUYỄN THỊ NHÀN</t>
  </si>
  <si>
    <t>NGUYỄN THỊ LIÊN</t>
  </si>
  <si>
    <t>21</t>
  </si>
  <si>
    <t>VY VĂN ĐÀO</t>
  </si>
  <si>
    <t>22</t>
  </si>
  <si>
    <t>PHẠM THỊ VÂN</t>
  </si>
  <si>
    <t>3.86</t>
  </si>
  <si>
    <t>23</t>
  </si>
  <si>
    <t>LANG VĂN NHƯ</t>
  </si>
  <si>
    <t>24</t>
  </si>
  <si>
    <t>VI THỊ NHUNG</t>
  </si>
  <si>
    <t>25</t>
  </si>
  <si>
    <t>QUANG THỊ HƯƠNG</t>
  </si>
  <si>
    <t>QUANG THỊ HỒNG</t>
  </si>
  <si>
    <t>HÀ VĂN BÍNH</t>
  </si>
  <si>
    <t>28</t>
  </si>
  <si>
    <t>NGUYỄN THỊ HIỀN</t>
  </si>
  <si>
    <t>29</t>
  </si>
  <si>
    <t>VI MINH ĐỨC</t>
  </si>
  <si>
    <t>0......, Ngày 18 tháng 2 năm 2022</t>
  </si>
  <si>
    <t>(Ký, ghi rõ họ tên)</t>
  </si>
  <si>
    <t>(Ký tên, đóng dấu)</t>
  </si>
  <si>
    <t xml:space="preserve">Nếu có 02 giấy khen cấp huyện, sở, tỉnh...đối với đại học; 01 giấy khen cấp huyện, sở, tỉnh..đối với không đại học được xem xét nâng lương trước thời hạn năm 2022 ( Không xét nâng lương trước kỳ hạn 2 lần liên tiếp) </t>
  </si>
  <si>
    <t>20.09.1975</t>
  </si>
  <si>
    <t>01.09.1989</t>
  </si>
  <si>
    <t>26.08.1982</t>
  </si>
  <si>
    <t>10.01.1987</t>
  </si>
  <si>
    <t>11.08.1996</t>
  </si>
  <si>
    <t>22.11.1975</t>
  </si>
  <si>
    <t>03.10.1992</t>
  </si>
  <si>
    <t>02.10.1982</t>
  </si>
  <si>
    <t>29.08.1980</t>
  </si>
  <si>
    <t>13.10.1993</t>
  </si>
  <si>
    <t>15.07.1986</t>
  </si>
  <si>
    <t>06.02.1984</t>
  </si>
  <si>
    <t>01.03.1979</t>
  </si>
  <si>
    <t>03.07.1993</t>
  </si>
  <si>
    <t>12.08.1980</t>
  </si>
  <si>
    <t>09.10.1992</t>
  </si>
  <si>
    <t>10.06.1983</t>
  </si>
  <si>
    <t>24.06.1976</t>
  </si>
  <si>
    <t>02.09.1977</t>
  </si>
  <si>
    <t>26.07.1987</t>
  </si>
  <si>
    <t>08.09.1970</t>
  </si>
  <si>
    <t>20.09.1978</t>
  </si>
  <si>
    <t>01.04.1977</t>
  </si>
  <si>
    <t>19.11.1983</t>
  </si>
  <si>
    <t>07.11.1985</t>
  </si>
  <si>
    <t>15.04.1980</t>
  </si>
  <si>
    <t>10.02.1983</t>
  </si>
  <si>
    <t>04.02.1986</t>
  </si>
  <si>
    <t>06.02.1989</t>
  </si>
  <si>
    <t>01.04.2020</t>
  </si>
  <si>
    <t>01.02.2020</t>
  </si>
  <si>
    <t>02.04.2021</t>
  </si>
  <si>
    <t>15.04.2021</t>
  </si>
  <si>
    <t>01.01.2020</t>
  </si>
  <si>
    <t>01.06.2022</t>
  </si>
  <si>
    <t>01.06.2021</t>
  </si>
  <si>
    <t>01.05.2021</t>
  </si>
  <si>
    <t>01.06.2020</t>
  </si>
  <si>
    <t>01.01.2021</t>
  </si>
  <si>
    <t>01.03.2021</t>
  </si>
  <si>
    <t>01.02.2021</t>
  </si>
  <si>
    <t>01.04.2023</t>
  </si>
  <si>
    <t>01.02.2023</t>
  </si>
  <si>
    <t>02.04.2023</t>
  </si>
  <si>
    <t>15.04.2023</t>
  </si>
  <si>
    <t>01.01.2023</t>
  </si>
  <si>
    <t>01.06.2023</t>
  </si>
  <si>
    <t>01.05.2023</t>
  </si>
  <si>
    <t>01.03.2023</t>
  </si>
  <si>
    <t>16.08.1987</t>
  </si>
  <si>
    <t>03.11.1988</t>
  </si>
  <si>
    <t>05.06.1986</t>
  </si>
  <si>
    <t>10.10.1988</t>
  </si>
  <si>
    <t>22.10.1991</t>
  </si>
  <si>
    <t>03.09.1987</t>
  </si>
  <si>
    <t>12.02.1988</t>
  </si>
  <si>
    <t>08.09.1988</t>
  </si>
  <si>
    <t>06.06.1984</t>
  </si>
  <si>
    <t>24.08.1985</t>
  </si>
  <si>
    <t>30.04.1998</t>
  </si>
  <si>
    <t>28.08.1967</t>
  </si>
  <si>
    <t>10.08.1980</t>
  </si>
  <si>
    <t>20.11.1989</t>
  </si>
  <si>
    <t>23.08.1990</t>
  </si>
  <si>
    <t>17.03.1987</t>
  </si>
  <si>
    <t>20.08.1987</t>
  </si>
  <si>
    <t>01.02.1988</t>
  </si>
  <si>
    <t>25.11.1990</t>
  </si>
  <si>
    <t>17.05.1992</t>
  </si>
  <si>
    <t>30.01.1975</t>
  </si>
  <si>
    <t>06.09.1982</t>
  </si>
  <si>
    <t>10.07.1984</t>
  </si>
  <si>
    <t>12.11.1998</t>
  </si>
  <si>
    <t>10.08.1984</t>
  </si>
  <si>
    <t>23.07.1988</t>
  </si>
  <si>
    <t>28.07.1973</t>
  </si>
  <si>
    <t>12.12.1984</t>
  </si>
  <si>
    <t>23.03.1986</t>
  </si>
  <si>
    <t>05.03.1983</t>
  </si>
  <si>
    <t>03.08.1987</t>
  </si>
  <si>
    <t>11.01.1976</t>
  </si>
  <si>
    <t>07.08.1986</t>
  </si>
  <si>
    <t>21.02.1978</t>
  </si>
  <si>
    <t>15.11.1986</t>
  </si>
  <si>
    <t>21.01.1986</t>
  </si>
  <si>
    <t>01.06.2019</t>
  </si>
  <si>
    <t>01.02.2019</t>
  </si>
  <si>
    <t>13.04.2020</t>
  </si>
  <si>
    <t>01.10.2019</t>
  </si>
  <si>
    <t>01.07.2019</t>
  </si>
  <si>
    <t>04.01.2021</t>
  </si>
  <si>
    <t>01.05.2019</t>
  </si>
  <si>
    <t>15.12.2019</t>
  </si>
  <si>
    <t>02.06.2019</t>
  </si>
  <si>
    <t>02.06.2020</t>
  </si>
  <si>
    <t>01.01.2019</t>
  </si>
  <si>
    <t>01.03.2020</t>
  </si>
  <si>
    <t>01.12.2020</t>
  </si>
  <si>
    <t>01.04.2019</t>
  </si>
  <si>
    <t>04.03.2020</t>
  </si>
  <si>
    <t>01.07.2020</t>
  </si>
  <si>
    <t>02.04.2019</t>
  </si>
  <si>
    <t>01.09.2020</t>
  </si>
  <si>
    <t>01.02.2022</t>
  </si>
  <si>
    <t>13.04.2022</t>
  </si>
  <si>
    <t>01.01.2022</t>
  </si>
  <si>
    <t>01.04.2022</t>
  </si>
  <si>
    <t>04.01.2022</t>
  </si>
  <si>
    <t>01.05.2022</t>
  </si>
  <si>
    <t>15.06.2022</t>
  </si>
  <si>
    <t>02.06.2022</t>
  </si>
  <si>
    <t>01.03.2022</t>
  </si>
  <si>
    <t>04.03.2022</t>
  </si>
  <si>
    <t>02.04.2022</t>
  </si>
  <si>
    <t>12.01.1966</t>
  </si>
  <si>
    <t>30.04.1972</t>
  </si>
  <si>
    <t>18.09.1970</t>
  </si>
  <si>
    <t>13.01.1970</t>
  </si>
  <si>
    <t>27.07.1970</t>
  </si>
  <si>
    <t>16.08.1969</t>
  </si>
  <si>
    <t>16.05.1969</t>
  </si>
  <si>
    <t>10.06.1976</t>
  </si>
  <si>
    <t>21.07.1970</t>
  </si>
  <si>
    <t>15.10.1977</t>
  </si>
  <si>
    <t>01.04.2021</t>
  </si>
  <si>
    <t>lưu lại</t>
  </si>
  <si>
    <t>28.08.1966</t>
  </si>
  <si>
    <t>VANG THANH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</si>
</sst>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9"/>
      <name val="Times New Roman"/>
      <family val="1"/>
      <charset val="163"/>
    </font>
    <font>
      <sz val="12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0" fontId="2" fillId="0" borderId="7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left"/>
    </xf>
    <xf numFmtId="0" fontId="2" fillId="0" borderId="8" xfId="0" applyNumberFormat="1" applyFont="1" applyFill="1" applyBorder="1"/>
    <xf numFmtId="0" fontId="2" fillId="0" borderId="8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wrapText="1"/>
    </xf>
    <xf numFmtId="0" fontId="2" fillId="0" borderId="8" xfId="0" applyNumberFormat="1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0" fontId="5" fillId="0" borderId="9" xfId="0" applyNumberFormat="1" applyFont="1" applyFill="1" applyBorder="1" applyAlignment="1">
      <alignment horizontal="left" wrapText="1"/>
    </xf>
    <xf numFmtId="0" fontId="2" fillId="0" borderId="9" xfId="0" applyNumberFormat="1" applyFont="1" applyFill="1" applyBorder="1" applyAlignment="1">
      <alignment horizontal="left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vertical="center" wrapText="1"/>
    </xf>
    <xf numFmtId="0" fontId="8" fillId="0" borderId="8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/>
    <xf numFmtId="0" fontId="2" fillId="0" borderId="7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left"/>
    </xf>
    <xf numFmtId="0" fontId="2" fillId="0" borderId="8" xfId="0" applyNumberFormat="1" applyFont="1" applyFill="1" applyBorder="1"/>
    <xf numFmtId="0" fontId="2" fillId="0" borderId="8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wrapText="1"/>
    </xf>
    <xf numFmtId="0" fontId="2" fillId="0" borderId="8" xfId="0" applyNumberFormat="1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0" fontId="5" fillId="0" borderId="9" xfId="0" applyNumberFormat="1" applyFont="1" applyFill="1" applyBorder="1" applyAlignment="1">
      <alignment horizontal="left" wrapText="1"/>
    </xf>
    <xf numFmtId="0" fontId="2" fillId="0" borderId="9" xfId="0" applyNumberFormat="1" applyFont="1" applyFill="1" applyBorder="1" applyAlignment="1">
      <alignment horizontal="left" wrapText="1"/>
    </xf>
    <xf numFmtId="0" fontId="2" fillId="0" borderId="9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left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5" fillId="0" borderId="0" xfId="0" applyFont="1"/>
    <xf numFmtId="0" fontId="1" fillId="0" borderId="1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164" fontId="2" fillId="0" borderId="7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17" fillId="0" borderId="12" xfId="0" applyNumberFormat="1" applyFont="1" applyFill="1" applyBorder="1" applyAlignment="1">
      <alignment horizontal="left"/>
    </xf>
    <xf numFmtId="0" fontId="8" fillId="0" borderId="12" xfId="0" applyNumberFormat="1" applyFont="1" applyFill="1" applyBorder="1"/>
    <xf numFmtId="0" fontId="8" fillId="0" borderId="12" xfId="0" applyNumberFormat="1" applyFont="1" applyFill="1" applyBorder="1" applyAlignment="1">
      <alignment horizontal="left"/>
    </xf>
    <xf numFmtId="164" fontId="8" fillId="0" borderId="12" xfId="0" applyNumberFormat="1" applyFont="1" applyFill="1" applyBorder="1" applyAlignment="1">
      <alignment horizontal="center"/>
    </xf>
    <xf numFmtId="0" fontId="16" fillId="0" borderId="0" xfId="0" applyFont="1"/>
    <xf numFmtId="0" fontId="18" fillId="2" borderId="16" xfId="0" applyFont="1" applyFill="1" applyBorder="1" applyAlignment="1">
      <alignment vertical="center"/>
    </xf>
    <xf numFmtId="0" fontId="19" fillId="2" borderId="16" xfId="0" applyFont="1" applyFill="1" applyBorder="1" applyAlignment="1">
      <alignment horizontal="left" vertical="center"/>
    </xf>
    <xf numFmtId="3" fontId="19" fillId="2" borderId="16" xfId="0" applyNumberFormat="1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 vertical="center" wrapText="1"/>
    </xf>
    <xf numFmtId="9" fontId="2" fillId="0" borderId="12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2" fillId="0" borderId="1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wrapText="1"/>
    </xf>
    <xf numFmtId="0" fontId="13" fillId="0" borderId="10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17" fillId="0" borderId="7" xfId="0" applyNumberFormat="1" applyFont="1" applyFill="1" applyBorder="1" applyAlignment="1">
      <alignment horizontal="left"/>
    </xf>
    <xf numFmtId="0" fontId="17" fillId="0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</xdr:row>
      <xdr:rowOff>0</xdr:rowOff>
    </xdr:from>
    <xdr:to>
      <xdr:col>1</xdr:col>
      <xdr:colOff>1104900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714375" y="438150"/>
          <a:ext cx="6762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2</xdr:row>
      <xdr:rowOff>19050</xdr:rowOff>
    </xdr:from>
    <xdr:to>
      <xdr:col>13</xdr:col>
      <xdr:colOff>123825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5524500" y="457200"/>
          <a:ext cx="2190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13" workbookViewId="0">
      <selection activeCell="B44" sqref="B44"/>
    </sheetView>
  </sheetViews>
  <sheetFormatPr defaultRowHeight="14.25" x14ac:dyDescent="0.2"/>
  <cols>
    <col min="1" max="1" width="4.125" customWidth="1"/>
    <col min="2" max="2" width="20" customWidth="1"/>
    <col min="3" max="3" width="10" customWidth="1"/>
    <col min="4" max="4" width="10.625" customWidth="1"/>
    <col min="5" max="5" width="4" customWidth="1"/>
    <col min="6" max="6" width="5.875" customWidth="1"/>
    <col min="7" max="7" width="10.375" customWidth="1"/>
    <col min="8" max="8" width="4.875" customWidth="1"/>
    <col min="9" max="9" width="10.5" customWidth="1"/>
    <col min="10" max="10" width="6" customWidth="1"/>
    <col min="11" max="11" width="4.75" customWidth="1"/>
    <col min="12" max="12" width="5.125" customWidth="1"/>
    <col min="14" max="14" width="8.25" customWidth="1"/>
  </cols>
  <sheetData>
    <row r="1" spans="1:15" ht="15.75" x14ac:dyDescent="0.25">
      <c r="A1" s="103" t="s">
        <v>0</v>
      </c>
      <c r="B1" s="103"/>
      <c r="C1" s="103"/>
      <c r="D1" s="32"/>
      <c r="E1" s="11"/>
      <c r="F1" s="3"/>
      <c r="G1" s="3"/>
      <c r="H1" s="103" t="s">
        <v>1</v>
      </c>
      <c r="I1" s="103"/>
      <c r="J1" s="103"/>
      <c r="K1" s="103"/>
      <c r="L1" s="103"/>
      <c r="M1" s="103"/>
      <c r="N1" s="103"/>
      <c r="O1" s="103"/>
    </row>
    <row r="2" spans="1:15" ht="18.75" x14ac:dyDescent="0.25">
      <c r="A2" s="109" t="s">
        <v>2</v>
      </c>
      <c r="B2" s="109"/>
      <c r="C2" s="109"/>
      <c r="D2" s="1"/>
      <c r="E2" s="11"/>
      <c r="F2" s="3"/>
      <c r="G2" s="3"/>
      <c r="H2" s="104" t="s">
        <v>3</v>
      </c>
      <c r="I2" s="104"/>
      <c r="J2" s="104"/>
      <c r="K2" s="104"/>
      <c r="L2" s="104"/>
      <c r="M2" s="104"/>
      <c r="N2" s="104"/>
      <c r="O2" s="104"/>
    </row>
    <row r="3" spans="1:15" ht="18.75" x14ac:dyDescent="0.3">
      <c r="A3" s="98" t="s">
        <v>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15.75" x14ac:dyDescent="0.2">
      <c r="A4" s="97" t="s">
        <v>5</v>
      </c>
      <c r="B4" s="105" t="s">
        <v>6</v>
      </c>
      <c r="C4" s="95" t="s">
        <v>7</v>
      </c>
      <c r="D4" s="97" t="s">
        <v>8</v>
      </c>
      <c r="E4" s="97"/>
      <c r="F4" s="97"/>
      <c r="G4" s="97"/>
      <c r="H4" s="107" t="s">
        <v>9</v>
      </c>
      <c r="I4" s="108"/>
      <c r="J4" s="95" t="s">
        <v>10</v>
      </c>
      <c r="K4" s="112" t="s">
        <v>11</v>
      </c>
      <c r="L4" s="108"/>
      <c r="M4" s="95" t="s">
        <v>12</v>
      </c>
      <c r="N4" s="95" t="s">
        <v>13</v>
      </c>
      <c r="O4" s="97" t="s">
        <v>14</v>
      </c>
    </row>
    <row r="5" spans="1:15" ht="31.5" x14ac:dyDescent="0.2">
      <c r="A5" s="95" t="s">
        <v>5</v>
      </c>
      <c r="B5" s="106" t="s">
        <v>6</v>
      </c>
      <c r="C5" s="96"/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17</v>
      </c>
      <c r="I5" s="12" t="s">
        <v>18</v>
      </c>
      <c r="J5" s="96"/>
      <c r="K5" s="12" t="s">
        <v>19</v>
      </c>
      <c r="L5" s="12" t="s">
        <v>17</v>
      </c>
      <c r="M5" s="96"/>
      <c r="N5" s="96"/>
      <c r="O5" s="95" t="s">
        <v>14</v>
      </c>
    </row>
    <row r="6" spans="1:15" ht="15.75" x14ac:dyDescent="0.25">
      <c r="A6" s="15">
        <v>1</v>
      </c>
      <c r="B6" s="16" t="s">
        <v>20</v>
      </c>
      <c r="C6" s="17" t="s">
        <v>227</v>
      </c>
      <c r="D6" s="18" t="s">
        <v>21</v>
      </c>
      <c r="E6" s="18" t="s">
        <v>22</v>
      </c>
      <c r="F6" s="15" t="s">
        <v>23</v>
      </c>
      <c r="G6" s="15" t="s">
        <v>263</v>
      </c>
      <c r="H6" s="15" t="s">
        <v>24</v>
      </c>
      <c r="I6" s="15" t="s">
        <v>212</v>
      </c>
      <c r="J6" s="15">
        <v>0.31000000000000005</v>
      </c>
      <c r="K6" s="15"/>
      <c r="L6" s="15"/>
      <c r="M6" s="83">
        <v>7.2850000000000012E-2</v>
      </c>
      <c r="N6" s="83">
        <v>0.38285000000000008</v>
      </c>
      <c r="O6" s="15" t="s">
        <v>25</v>
      </c>
    </row>
    <row r="7" spans="1:15" ht="15.75" x14ac:dyDescent="0.25">
      <c r="A7" s="19">
        <v>2</v>
      </c>
      <c r="B7" s="20" t="s">
        <v>26</v>
      </c>
      <c r="C7" s="21" t="s">
        <v>228</v>
      </c>
      <c r="D7" s="22" t="s">
        <v>27</v>
      </c>
      <c r="E7" s="22" t="s">
        <v>28</v>
      </c>
      <c r="F7" s="19" t="s">
        <v>29</v>
      </c>
      <c r="G7" s="19" t="s">
        <v>264</v>
      </c>
      <c r="H7" s="19" t="s">
        <v>30</v>
      </c>
      <c r="I7" s="19" t="s">
        <v>281</v>
      </c>
      <c r="J7" s="19">
        <v>0.33000000000000007</v>
      </c>
      <c r="K7" s="19"/>
      <c r="L7" s="19"/>
      <c r="M7" s="84">
        <v>7.7550000000000008E-2</v>
      </c>
      <c r="N7" s="84">
        <v>0.40755000000000008</v>
      </c>
      <c r="O7" s="19" t="s">
        <v>25</v>
      </c>
    </row>
    <row r="8" spans="1:15" ht="15.75" x14ac:dyDescent="0.25">
      <c r="A8" s="19">
        <v>3</v>
      </c>
      <c r="B8" s="20" t="s">
        <v>31</v>
      </c>
      <c r="C8" s="21" t="s">
        <v>229</v>
      </c>
      <c r="D8" s="22" t="s">
        <v>32</v>
      </c>
      <c r="E8" s="22" t="s">
        <v>33</v>
      </c>
      <c r="F8" s="19" t="s">
        <v>34</v>
      </c>
      <c r="G8" s="19" t="s">
        <v>215</v>
      </c>
      <c r="H8" s="19" t="s">
        <v>35</v>
      </c>
      <c r="I8" s="19" t="s">
        <v>212</v>
      </c>
      <c r="J8" s="19">
        <v>0.20000000000000018</v>
      </c>
      <c r="K8" s="19">
        <v>40</v>
      </c>
      <c r="L8" s="19">
        <v>8.0000000000000071E-2</v>
      </c>
      <c r="M8" s="84">
        <v>4.7000000000000042E-2</v>
      </c>
      <c r="N8" s="84">
        <v>0.32700000000000029</v>
      </c>
      <c r="O8" s="19" t="s">
        <v>25</v>
      </c>
    </row>
    <row r="9" spans="1:15" ht="15.75" x14ac:dyDescent="0.25">
      <c r="A9" s="19">
        <v>4</v>
      </c>
      <c r="B9" s="20" t="s">
        <v>36</v>
      </c>
      <c r="C9" s="21" t="s">
        <v>230</v>
      </c>
      <c r="D9" s="22" t="s">
        <v>37</v>
      </c>
      <c r="E9" s="22" t="s">
        <v>38</v>
      </c>
      <c r="F9" s="19" t="s">
        <v>39</v>
      </c>
      <c r="G9" s="19" t="s">
        <v>265</v>
      </c>
      <c r="H9" s="19" t="s">
        <v>34</v>
      </c>
      <c r="I9" s="19" t="s">
        <v>282</v>
      </c>
      <c r="J9" s="19">
        <v>0.19999999999999973</v>
      </c>
      <c r="K9" s="19">
        <v>40</v>
      </c>
      <c r="L9" s="19">
        <v>7.9999999999999905E-2</v>
      </c>
      <c r="M9" s="84">
        <v>4.6999999999999938E-2</v>
      </c>
      <c r="N9" s="84">
        <v>0.32699999999999957</v>
      </c>
      <c r="O9" s="19" t="s">
        <v>25</v>
      </c>
    </row>
    <row r="10" spans="1:15" ht="15.75" x14ac:dyDescent="0.25">
      <c r="A10" s="19">
        <v>5</v>
      </c>
      <c r="B10" s="20" t="s">
        <v>40</v>
      </c>
      <c r="C10" s="21" t="s">
        <v>231</v>
      </c>
      <c r="D10" s="22" t="s">
        <v>32</v>
      </c>
      <c r="E10" s="22" t="s">
        <v>22</v>
      </c>
      <c r="F10" s="19" t="s">
        <v>41</v>
      </c>
      <c r="G10" s="19" t="s">
        <v>211</v>
      </c>
      <c r="H10" s="19" t="s">
        <v>39</v>
      </c>
      <c r="I10" s="19" t="s">
        <v>283</v>
      </c>
      <c r="J10" s="19">
        <v>0.20000000000000018</v>
      </c>
      <c r="K10" s="19">
        <v>40</v>
      </c>
      <c r="L10" s="19">
        <v>8.0000000000000071E-2</v>
      </c>
      <c r="M10" s="84">
        <v>4.7000000000000042E-2</v>
      </c>
      <c r="N10" s="84">
        <v>0.32700000000000029</v>
      </c>
      <c r="O10" s="19" t="s">
        <v>25</v>
      </c>
    </row>
    <row r="11" spans="1:15" ht="15.75" x14ac:dyDescent="0.25">
      <c r="A11" s="19">
        <v>6</v>
      </c>
      <c r="B11" s="20" t="s">
        <v>42</v>
      </c>
      <c r="C11" s="21" t="s">
        <v>232</v>
      </c>
      <c r="D11" s="22" t="s">
        <v>43</v>
      </c>
      <c r="E11" s="22" t="s">
        <v>44</v>
      </c>
      <c r="F11" s="19" t="s">
        <v>44</v>
      </c>
      <c r="G11" s="19" t="s">
        <v>266</v>
      </c>
      <c r="H11" s="19" t="s">
        <v>45</v>
      </c>
      <c r="I11" s="19" t="s">
        <v>284</v>
      </c>
      <c r="J11" s="19">
        <v>0.33000000000000007</v>
      </c>
      <c r="K11" s="19">
        <v>60</v>
      </c>
      <c r="L11" s="19">
        <v>0.19800000000000004</v>
      </c>
      <c r="M11" s="84">
        <v>7.7550000000000008E-2</v>
      </c>
      <c r="N11" s="84">
        <v>0.60555000000000014</v>
      </c>
      <c r="O11" s="19" t="s">
        <v>25</v>
      </c>
    </row>
    <row r="12" spans="1:15" ht="15.75" x14ac:dyDescent="0.25">
      <c r="A12" s="19">
        <v>7</v>
      </c>
      <c r="B12" s="20" t="s">
        <v>46</v>
      </c>
      <c r="C12" s="21" t="s">
        <v>233</v>
      </c>
      <c r="D12" s="22" t="s">
        <v>32</v>
      </c>
      <c r="E12" s="22" t="s">
        <v>33</v>
      </c>
      <c r="F12" s="19" t="s">
        <v>34</v>
      </c>
      <c r="G12" s="19" t="s">
        <v>215</v>
      </c>
      <c r="H12" s="19" t="s">
        <v>35</v>
      </c>
      <c r="I12" s="19" t="s">
        <v>212</v>
      </c>
      <c r="J12" s="19">
        <v>0.20000000000000018</v>
      </c>
      <c r="K12" s="33">
        <v>50</v>
      </c>
      <c r="L12" s="19">
        <v>0.10000000000000009</v>
      </c>
      <c r="M12" s="84">
        <v>4.7000000000000042E-2</v>
      </c>
      <c r="N12" s="84">
        <v>0.34700000000000031</v>
      </c>
      <c r="O12" s="19" t="s">
        <v>25</v>
      </c>
    </row>
    <row r="13" spans="1:15" ht="15.75" x14ac:dyDescent="0.25">
      <c r="A13" s="19">
        <v>8</v>
      </c>
      <c r="B13" s="20" t="s">
        <v>47</v>
      </c>
      <c r="C13" s="21" t="s">
        <v>234</v>
      </c>
      <c r="D13" s="22" t="s">
        <v>43</v>
      </c>
      <c r="E13" s="22" t="s">
        <v>48</v>
      </c>
      <c r="F13" s="19" t="s">
        <v>30</v>
      </c>
      <c r="G13" s="19" t="s">
        <v>267</v>
      </c>
      <c r="H13" s="19" t="s">
        <v>44</v>
      </c>
      <c r="I13" s="19" t="s">
        <v>283</v>
      </c>
      <c r="J13" s="19">
        <v>0.33000000000000007</v>
      </c>
      <c r="K13" s="19">
        <v>70</v>
      </c>
      <c r="L13" s="19">
        <v>0.23100000000000004</v>
      </c>
      <c r="M13" s="84">
        <v>7.7550000000000008E-2</v>
      </c>
      <c r="N13" s="84">
        <v>0.63855000000000017</v>
      </c>
      <c r="O13" s="19" t="s">
        <v>25</v>
      </c>
    </row>
    <row r="14" spans="1:15" ht="15.75" x14ac:dyDescent="0.25">
      <c r="A14" s="19">
        <v>9</v>
      </c>
      <c r="B14" s="20" t="s">
        <v>49</v>
      </c>
      <c r="C14" s="21" t="s">
        <v>235</v>
      </c>
      <c r="D14" s="22" t="s">
        <v>32</v>
      </c>
      <c r="E14" s="22" t="s">
        <v>50</v>
      </c>
      <c r="F14" s="19" t="s">
        <v>35</v>
      </c>
      <c r="G14" s="19" t="s">
        <v>215</v>
      </c>
      <c r="H14" s="19" t="s">
        <v>51</v>
      </c>
      <c r="I14" s="19" t="s">
        <v>212</v>
      </c>
      <c r="J14" s="19">
        <v>0.19999999999999973</v>
      </c>
      <c r="K14" s="33">
        <v>40</v>
      </c>
      <c r="L14" s="19">
        <v>7.9999999999999905E-2</v>
      </c>
      <c r="M14" s="84">
        <v>4.6999999999999938E-2</v>
      </c>
      <c r="N14" s="84">
        <v>0.32699999999999957</v>
      </c>
      <c r="O14" s="19" t="s">
        <v>25</v>
      </c>
    </row>
    <row r="15" spans="1:15" ht="15.75" x14ac:dyDescent="0.25">
      <c r="A15" s="19">
        <v>10</v>
      </c>
      <c r="B15" s="20" t="s">
        <v>52</v>
      </c>
      <c r="C15" s="21" t="s">
        <v>236</v>
      </c>
      <c r="D15" s="22" t="s">
        <v>43</v>
      </c>
      <c r="E15" s="22" t="s">
        <v>44</v>
      </c>
      <c r="F15" s="19" t="s">
        <v>44</v>
      </c>
      <c r="G15" s="19" t="s">
        <v>266</v>
      </c>
      <c r="H15" s="19" t="s">
        <v>45</v>
      </c>
      <c r="I15" s="19" t="s">
        <v>284</v>
      </c>
      <c r="J15" s="19">
        <v>0.33000000000000007</v>
      </c>
      <c r="K15" s="33">
        <v>50</v>
      </c>
      <c r="L15" s="19">
        <v>0.16500000000000004</v>
      </c>
      <c r="M15" s="84">
        <v>7.7550000000000008E-2</v>
      </c>
      <c r="N15" s="84">
        <v>0.57255000000000011</v>
      </c>
      <c r="O15" s="19" t="s">
        <v>25</v>
      </c>
    </row>
    <row r="16" spans="1:15" ht="15.75" x14ac:dyDescent="0.25">
      <c r="A16" s="19">
        <v>11</v>
      </c>
      <c r="B16" s="20" t="s">
        <v>53</v>
      </c>
      <c r="C16" s="21" t="s">
        <v>237</v>
      </c>
      <c r="D16" s="22" t="s">
        <v>54</v>
      </c>
      <c r="E16" s="22" t="s">
        <v>28</v>
      </c>
      <c r="F16" s="19" t="s">
        <v>29</v>
      </c>
      <c r="G16" s="19" t="s">
        <v>268</v>
      </c>
      <c r="H16" s="19" t="s">
        <v>30</v>
      </c>
      <c r="I16" s="19" t="s">
        <v>285</v>
      </c>
      <c r="J16" s="19">
        <v>0.33000000000000007</v>
      </c>
      <c r="K16" s="19">
        <v>40</v>
      </c>
      <c r="L16" s="19">
        <v>0.13200000000000003</v>
      </c>
      <c r="M16" s="84">
        <v>7.7550000000000008E-2</v>
      </c>
      <c r="N16" s="84">
        <v>0.53955000000000009</v>
      </c>
      <c r="O16" s="19" t="s">
        <v>25</v>
      </c>
    </row>
    <row r="17" spans="1:15" ht="15.75" x14ac:dyDescent="0.25">
      <c r="A17" s="19">
        <v>12</v>
      </c>
      <c r="B17" s="20" t="s">
        <v>55</v>
      </c>
      <c r="C17" s="21" t="s">
        <v>238</v>
      </c>
      <c r="D17" s="22" t="s">
        <v>43</v>
      </c>
      <c r="E17" s="22" t="s">
        <v>56</v>
      </c>
      <c r="F17" s="19" t="s">
        <v>57</v>
      </c>
      <c r="G17" s="19" t="s">
        <v>269</v>
      </c>
      <c r="H17" s="19" t="s">
        <v>58</v>
      </c>
      <c r="I17" s="19" t="s">
        <v>286</v>
      </c>
      <c r="J17" s="19">
        <v>0.33000000000000007</v>
      </c>
      <c r="K17" s="19">
        <v>70</v>
      </c>
      <c r="L17" s="19">
        <v>0.23100000000000004</v>
      </c>
      <c r="M17" s="84">
        <v>7.7550000000000008E-2</v>
      </c>
      <c r="N17" s="84">
        <v>0.63855000000000017</v>
      </c>
      <c r="O17" s="23"/>
    </row>
    <row r="18" spans="1:15" ht="15.75" x14ac:dyDescent="0.25">
      <c r="A18" s="19">
        <v>13</v>
      </c>
      <c r="B18" s="20" t="s">
        <v>59</v>
      </c>
      <c r="C18" s="21" t="s">
        <v>239</v>
      </c>
      <c r="D18" s="22" t="s">
        <v>43</v>
      </c>
      <c r="E18" s="22" t="s">
        <v>22</v>
      </c>
      <c r="F18" s="19" t="s">
        <v>45</v>
      </c>
      <c r="G18" s="19" t="s">
        <v>270</v>
      </c>
      <c r="H18" s="19" t="s">
        <v>60</v>
      </c>
      <c r="I18" s="19" t="s">
        <v>287</v>
      </c>
      <c r="J18" s="19">
        <v>0.33000000000000007</v>
      </c>
      <c r="K18" s="19">
        <v>60</v>
      </c>
      <c r="L18" s="19">
        <v>0.19800000000000004</v>
      </c>
      <c r="M18" s="84">
        <v>7.7550000000000008E-2</v>
      </c>
      <c r="N18" s="84">
        <v>0.60555000000000014</v>
      </c>
      <c r="O18" s="23"/>
    </row>
    <row r="19" spans="1:15" ht="15.75" x14ac:dyDescent="0.25">
      <c r="A19" s="19">
        <v>14</v>
      </c>
      <c r="B19" s="20" t="s">
        <v>61</v>
      </c>
      <c r="C19" s="21" t="s">
        <v>240</v>
      </c>
      <c r="D19" s="22" t="s">
        <v>32</v>
      </c>
      <c r="E19" s="22" t="s">
        <v>33</v>
      </c>
      <c r="F19" s="19" t="s">
        <v>34</v>
      </c>
      <c r="G19" s="19" t="s">
        <v>215</v>
      </c>
      <c r="H19" s="19" t="s">
        <v>35</v>
      </c>
      <c r="I19" s="19" t="s">
        <v>212</v>
      </c>
      <c r="J19" s="19">
        <v>0.20000000000000018</v>
      </c>
      <c r="K19" s="19">
        <v>40</v>
      </c>
      <c r="L19" s="19">
        <v>8.0000000000000071E-2</v>
      </c>
      <c r="M19" s="84">
        <v>4.7000000000000042E-2</v>
      </c>
      <c r="N19" s="84">
        <v>0.32700000000000029</v>
      </c>
      <c r="O19" s="23"/>
    </row>
    <row r="20" spans="1:15" ht="15.75" x14ac:dyDescent="0.25">
      <c r="A20" s="19">
        <v>15</v>
      </c>
      <c r="B20" s="20" t="s">
        <v>62</v>
      </c>
      <c r="C20" s="21" t="s">
        <v>241</v>
      </c>
      <c r="D20" s="22" t="s">
        <v>43</v>
      </c>
      <c r="E20" s="22" t="s">
        <v>48</v>
      </c>
      <c r="F20" s="19" t="s">
        <v>30</v>
      </c>
      <c r="G20" s="19" t="s">
        <v>267</v>
      </c>
      <c r="H20" s="19" t="s">
        <v>44</v>
      </c>
      <c r="I20" s="19" t="s">
        <v>283</v>
      </c>
      <c r="J20" s="19">
        <v>0.33000000000000007</v>
      </c>
      <c r="K20" s="19">
        <v>40</v>
      </c>
      <c r="L20" s="19">
        <v>0.13200000000000003</v>
      </c>
      <c r="M20" s="84">
        <v>7.7550000000000008E-2</v>
      </c>
      <c r="N20" s="84">
        <v>0.53955000000000009</v>
      </c>
      <c r="O20" s="23"/>
    </row>
    <row r="21" spans="1:15" ht="15.75" x14ac:dyDescent="0.25">
      <c r="A21" s="19">
        <v>16</v>
      </c>
      <c r="B21" s="20" t="s">
        <v>63</v>
      </c>
      <c r="C21" s="21" t="s">
        <v>242</v>
      </c>
      <c r="D21" s="22" t="s">
        <v>64</v>
      </c>
      <c r="E21" s="22" t="s">
        <v>48</v>
      </c>
      <c r="F21" s="19" t="s">
        <v>30</v>
      </c>
      <c r="G21" s="19" t="s">
        <v>271</v>
      </c>
      <c r="H21" s="19" t="s">
        <v>44</v>
      </c>
      <c r="I21" s="19" t="s">
        <v>288</v>
      </c>
      <c r="J21" s="19">
        <v>0.33000000000000007</v>
      </c>
      <c r="K21" s="19">
        <v>40</v>
      </c>
      <c r="L21" s="19">
        <v>0.13200000000000003</v>
      </c>
      <c r="M21" s="84">
        <v>7.7550000000000008E-2</v>
      </c>
      <c r="N21" s="84">
        <v>0.53955000000000009</v>
      </c>
      <c r="O21" s="23"/>
    </row>
    <row r="22" spans="1:15" ht="15.75" x14ac:dyDescent="0.25">
      <c r="A22" s="19">
        <v>17</v>
      </c>
      <c r="B22" s="20" t="s">
        <v>65</v>
      </c>
      <c r="C22" s="21" t="s">
        <v>185</v>
      </c>
      <c r="D22" s="22" t="s">
        <v>66</v>
      </c>
      <c r="E22" s="22" t="s">
        <v>50</v>
      </c>
      <c r="F22" s="19" t="s">
        <v>35</v>
      </c>
      <c r="G22" s="19" t="s">
        <v>272</v>
      </c>
      <c r="H22" s="19" t="s">
        <v>51</v>
      </c>
      <c r="I22" s="19" t="s">
        <v>212</v>
      </c>
      <c r="J22" s="19">
        <v>0.19999999999999973</v>
      </c>
      <c r="K22" s="19">
        <v>40</v>
      </c>
      <c r="L22" s="19">
        <v>7.9999999999999905E-2</v>
      </c>
      <c r="M22" s="84">
        <v>4.6999999999999938E-2</v>
      </c>
      <c r="N22" s="84">
        <v>0.32699999999999957</v>
      </c>
      <c r="O22" s="23"/>
    </row>
    <row r="23" spans="1:15" ht="15.75" x14ac:dyDescent="0.25">
      <c r="A23" s="19">
        <v>18</v>
      </c>
      <c r="B23" s="20" t="s">
        <v>67</v>
      </c>
      <c r="C23" s="21" t="s">
        <v>243</v>
      </c>
      <c r="D23" s="22" t="s">
        <v>66</v>
      </c>
      <c r="E23" s="22" t="s">
        <v>33</v>
      </c>
      <c r="F23" s="19" t="s">
        <v>34</v>
      </c>
      <c r="G23" s="19" t="s">
        <v>215</v>
      </c>
      <c r="H23" s="19" t="s">
        <v>35</v>
      </c>
      <c r="I23" s="19" t="s">
        <v>212</v>
      </c>
      <c r="J23" s="19">
        <v>0.20000000000000018</v>
      </c>
      <c r="K23" s="19">
        <v>40</v>
      </c>
      <c r="L23" s="19">
        <v>8.0000000000000071E-2</v>
      </c>
      <c r="M23" s="84">
        <v>4.7000000000000042E-2</v>
      </c>
      <c r="N23" s="84">
        <v>0.32700000000000029</v>
      </c>
      <c r="O23" s="23"/>
    </row>
    <row r="24" spans="1:15" ht="15.75" x14ac:dyDescent="0.25">
      <c r="A24" s="19">
        <v>19</v>
      </c>
      <c r="B24" s="20" t="s">
        <v>68</v>
      </c>
      <c r="C24" s="21" t="s">
        <v>244</v>
      </c>
      <c r="D24" s="22" t="s">
        <v>64</v>
      </c>
      <c r="E24" s="22" t="s">
        <v>48</v>
      </c>
      <c r="F24" s="19" t="s">
        <v>30</v>
      </c>
      <c r="G24" s="19" t="s">
        <v>273</v>
      </c>
      <c r="H24" s="19" t="s">
        <v>44</v>
      </c>
      <c r="I24" s="19" t="s">
        <v>283</v>
      </c>
      <c r="J24" s="19">
        <v>0.33000000000000007</v>
      </c>
      <c r="K24" s="19">
        <v>40</v>
      </c>
      <c r="L24" s="19">
        <v>0.13200000000000003</v>
      </c>
      <c r="M24" s="84">
        <v>7.7550000000000008E-2</v>
      </c>
      <c r="N24" s="84">
        <v>0.53955000000000009</v>
      </c>
      <c r="O24" s="23"/>
    </row>
    <row r="25" spans="1:15" ht="15.75" x14ac:dyDescent="0.25">
      <c r="A25" s="19">
        <v>20</v>
      </c>
      <c r="B25" s="20" t="s">
        <v>69</v>
      </c>
      <c r="C25" s="21" t="s">
        <v>245</v>
      </c>
      <c r="D25" s="22" t="s">
        <v>66</v>
      </c>
      <c r="E25" s="22" t="s">
        <v>38</v>
      </c>
      <c r="F25" s="19" t="s">
        <v>39</v>
      </c>
      <c r="G25" s="19" t="s">
        <v>265</v>
      </c>
      <c r="H25" s="19" t="s">
        <v>34</v>
      </c>
      <c r="I25" s="19" t="s">
        <v>212</v>
      </c>
      <c r="J25" s="19">
        <v>0.19999999999999973</v>
      </c>
      <c r="K25" s="19">
        <v>40</v>
      </c>
      <c r="L25" s="19">
        <v>7.9999999999999905E-2</v>
      </c>
      <c r="M25" s="84">
        <v>4.6999999999999938E-2</v>
      </c>
      <c r="N25" s="84">
        <v>0.32699999999999957</v>
      </c>
      <c r="O25" s="24"/>
    </row>
    <row r="26" spans="1:15" ht="15.75" x14ac:dyDescent="0.25">
      <c r="A26" s="19">
        <v>21</v>
      </c>
      <c r="B26" s="20" t="s">
        <v>70</v>
      </c>
      <c r="C26" s="21" t="s">
        <v>246</v>
      </c>
      <c r="D26" s="22" t="s">
        <v>64</v>
      </c>
      <c r="E26" s="22" t="s">
        <v>28</v>
      </c>
      <c r="F26" s="19" t="s">
        <v>29</v>
      </c>
      <c r="G26" s="19" t="s">
        <v>268</v>
      </c>
      <c r="H26" s="19" t="s">
        <v>30</v>
      </c>
      <c r="I26" s="19" t="s">
        <v>285</v>
      </c>
      <c r="J26" s="19">
        <v>0.33000000000000007</v>
      </c>
      <c r="K26" s="19">
        <v>40</v>
      </c>
      <c r="L26" s="19">
        <v>0.13200000000000003</v>
      </c>
      <c r="M26" s="84">
        <v>7.7550000000000008E-2</v>
      </c>
      <c r="N26" s="84">
        <v>0.53955000000000009</v>
      </c>
      <c r="O26" s="19"/>
    </row>
    <row r="27" spans="1:15" ht="15.75" x14ac:dyDescent="0.25">
      <c r="A27" s="19">
        <v>22</v>
      </c>
      <c r="B27" s="20" t="s">
        <v>65</v>
      </c>
      <c r="C27" s="21" t="s">
        <v>247</v>
      </c>
      <c r="D27" s="22" t="s">
        <v>37</v>
      </c>
      <c r="E27" s="22" t="s">
        <v>71</v>
      </c>
      <c r="F27" s="19" t="s">
        <v>72</v>
      </c>
      <c r="G27" s="19" t="s">
        <v>274</v>
      </c>
      <c r="H27" s="19" t="s">
        <v>60</v>
      </c>
      <c r="I27" s="19" t="s">
        <v>289</v>
      </c>
      <c r="J27" s="19">
        <v>0.20000000000000018</v>
      </c>
      <c r="K27" s="19">
        <v>40</v>
      </c>
      <c r="L27" s="19">
        <v>8.0000000000000071E-2</v>
      </c>
      <c r="M27" s="84">
        <v>4.7000000000000042E-2</v>
      </c>
      <c r="N27" s="84">
        <v>0.32700000000000029</v>
      </c>
      <c r="O27" s="19"/>
    </row>
    <row r="28" spans="1:15" ht="15.75" x14ac:dyDescent="0.25">
      <c r="A28" s="19">
        <v>23</v>
      </c>
      <c r="B28" s="20" t="s">
        <v>73</v>
      </c>
      <c r="C28" s="21" t="s">
        <v>248</v>
      </c>
      <c r="D28" s="22" t="s">
        <v>37</v>
      </c>
      <c r="E28" s="22" t="s">
        <v>33</v>
      </c>
      <c r="F28" s="19" t="s">
        <v>34</v>
      </c>
      <c r="G28" s="19" t="s">
        <v>275</v>
      </c>
      <c r="H28" s="19" t="s">
        <v>35</v>
      </c>
      <c r="I28" s="19" t="s">
        <v>212</v>
      </c>
      <c r="J28" s="19">
        <v>0.20000000000000018</v>
      </c>
      <c r="K28" s="33">
        <v>40</v>
      </c>
      <c r="L28" s="19">
        <v>8.0000000000000071E-2</v>
      </c>
      <c r="M28" s="84">
        <v>4.7000000000000042E-2</v>
      </c>
      <c r="N28" s="84">
        <v>0.32700000000000029</v>
      </c>
      <c r="O28" s="19"/>
    </row>
    <row r="29" spans="1:15" ht="15.75" x14ac:dyDescent="0.25">
      <c r="A29" s="19">
        <v>24</v>
      </c>
      <c r="B29" s="20" t="s">
        <v>74</v>
      </c>
      <c r="C29" s="21" t="s">
        <v>249</v>
      </c>
      <c r="D29" s="22" t="s">
        <v>43</v>
      </c>
      <c r="E29" s="22" t="s">
        <v>44</v>
      </c>
      <c r="F29" s="19" t="s">
        <v>44</v>
      </c>
      <c r="G29" s="19" t="s">
        <v>276</v>
      </c>
      <c r="H29" s="19" t="s">
        <v>45</v>
      </c>
      <c r="I29" s="19" t="s">
        <v>284</v>
      </c>
      <c r="J29" s="19">
        <v>0.33000000000000007</v>
      </c>
      <c r="K29" s="19">
        <v>40</v>
      </c>
      <c r="L29" s="19">
        <v>0.13200000000000003</v>
      </c>
      <c r="M29" s="84">
        <v>7.7550000000000008E-2</v>
      </c>
      <c r="N29" s="84">
        <v>0.53955000000000009</v>
      </c>
      <c r="O29" s="19"/>
    </row>
    <row r="30" spans="1:15" ht="15.75" x14ac:dyDescent="0.25">
      <c r="A30" s="19">
        <v>25</v>
      </c>
      <c r="B30" s="20" t="s">
        <v>75</v>
      </c>
      <c r="C30" s="21" t="s">
        <v>250</v>
      </c>
      <c r="D30" s="22" t="s">
        <v>54</v>
      </c>
      <c r="E30" s="22" t="s">
        <v>28</v>
      </c>
      <c r="F30" s="19" t="s">
        <v>29</v>
      </c>
      <c r="G30" s="19" t="s">
        <v>268</v>
      </c>
      <c r="H30" s="19" t="s">
        <v>30</v>
      </c>
      <c r="I30" s="19" t="s">
        <v>285</v>
      </c>
      <c r="J30" s="19">
        <v>0.33000000000000007</v>
      </c>
      <c r="K30" s="19">
        <v>40</v>
      </c>
      <c r="L30" s="19">
        <v>0.13200000000000003</v>
      </c>
      <c r="M30" s="84">
        <v>7.7550000000000008E-2</v>
      </c>
      <c r="N30" s="84">
        <v>0.53955000000000009</v>
      </c>
      <c r="O30" s="19"/>
    </row>
    <row r="31" spans="1:15" ht="15.75" x14ac:dyDescent="0.25">
      <c r="A31" s="19">
        <v>26</v>
      </c>
      <c r="B31" s="20" t="s">
        <v>76</v>
      </c>
      <c r="C31" s="21" t="s">
        <v>251</v>
      </c>
      <c r="D31" s="22" t="s">
        <v>37</v>
      </c>
      <c r="E31" s="22" t="s">
        <v>33</v>
      </c>
      <c r="F31" s="19" t="s">
        <v>34</v>
      </c>
      <c r="G31" s="19" t="s">
        <v>207</v>
      </c>
      <c r="H31" s="19" t="s">
        <v>35</v>
      </c>
      <c r="I31" s="19" t="s">
        <v>284</v>
      </c>
      <c r="J31" s="19">
        <v>0.20000000000000018</v>
      </c>
      <c r="K31" s="19">
        <v>40</v>
      </c>
      <c r="L31" s="19">
        <v>8.0000000000000071E-2</v>
      </c>
      <c r="M31" s="84">
        <v>4.7000000000000042E-2</v>
      </c>
      <c r="N31" s="84">
        <v>0.32700000000000029</v>
      </c>
      <c r="O31" s="19"/>
    </row>
    <row r="32" spans="1:15" ht="15.75" x14ac:dyDescent="0.25">
      <c r="A32" s="19">
        <v>27</v>
      </c>
      <c r="B32" s="20" t="s">
        <v>77</v>
      </c>
      <c r="C32" s="21" t="s">
        <v>252</v>
      </c>
      <c r="D32" s="22" t="s">
        <v>32</v>
      </c>
      <c r="E32" s="22" t="s">
        <v>33</v>
      </c>
      <c r="F32" s="19" t="s">
        <v>34</v>
      </c>
      <c r="G32" s="19" t="s">
        <v>215</v>
      </c>
      <c r="H32" s="19" t="s">
        <v>35</v>
      </c>
      <c r="I32" s="19" t="s">
        <v>212</v>
      </c>
      <c r="J32" s="19">
        <v>0.20000000000000018</v>
      </c>
      <c r="K32" s="33">
        <v>70</v>
      </c>
      <c r="L32" s="19">
        <v>0.14000000000000012</v>
      </c>
      <c r="M32" s="84">
        <v>4.7000000000000042E-2</v>
      </c>
      <c r="N32" s="84">
        <v>0.38700000000000034</v>
      </c>
      <c r="O32" s="19"/>
    </row>
    <row r="33" spans="1:15" ht="15.75" x14ac:dyDescent="0.25">
      <c r="A33" s="19">
        <v>28</v>
      </c>
      <c r="B33" s="20" t="s">
        <v>78</v>
      </c>
      <c r="C33" s="21" t="s">
        <v>253</v>
      </c>
      <c r="D33" s="22" t="s">
        <v>79</v>
      </c>
      <c r="E33" s="22" t="s">
        <v>33</v>
      </c>
      <c r="F33" s="19" t="s">
        <v>80</v>
      </c>
      <c r="G33" s="19" t="s">
        <v>264</v>
      </c>
      <c r="H33" s="19" t="s">
        <v>81</v>
      </c>
      <c r="I33" s="19" t="s">
        <v>281</v>
      </c>
      <c r="J33" s="19">
        <v>0.33000000000000007</v>
      </c>
      <c r="K33" s="19">
        <v>40</v>
      </c>
      <c r="L33" s="19">
        <v>0.13200000000000003</v>
      </c>
      <c r="M33" s="84">
        <v>7.7550000000000008E-2</v>
      </c>
      <c r="N33" s="84">
        <v>0.53955000000000009</v>
      </c>
      <c r="O33" s="19"/>
    </row>
    <row r="34" spans="1:15" ht="15.75" x14ac:dyDescent="0.25">
      <c r="A34" s="19">
        <v>29</v>
      </c>
      <c r="B34" s="20" t="s">
        <v>82</v>
      </c>
      <c r="C34" s="21" t="s">
        <v>254</v>
      </c>
      <c r="D34" s="22" t="s">
        <v>83</v>
      </c>
      <c r="E34" s="22" t="s">
        <v>22</v>
      </c>
      <c r="F34" s="19" t="s">
        <v>41</v>
      </c>
      <c r="G34" s="19" t="s">
        <v>277</v>
      </c>
      <c r="H34" s="19" t="s">
        <v>39</v>
      </c>
      <c r="I34" s="19" t="s">
        <v>290</v>
      </c>
      <c r="J34" s="19">
        <v>0.20000000000000018</v>
      </c>
      <c r="K34" s="19">
        <v>40</v>
      </c>
      <c r="L34" s="19">
        <v>8.0000000000000071E-2</v>
      </c>
      <c r="M34" s="84">
        <v>4.7000000000000042E-2</v>
      </c>
      <c r="N34" s="84">
        <v>0.32700000000000029</v>
      </c>
      <c r="O34" s="19"/>
    </row>
    <row r="35" spans="1:15" ht="15.75" x14ac:dyDescent="0.25">
      <c r="A35" s="19">
        <v>30</v>
      </c>
      <c r="B35" s="20" t="s">
        <v>84</v>
      </c>
      <c r="C35" s="21" t="s">
        <v>255</v>
      </c>
      <c r="D35" s="22" t="s">
        <v>66</v>
      </c>
      <c r="E35" s="22" t="s">
        <v>33</v>
      </c>
      <c r="F35" s="19" t="s">
        <v>34</v>
      </c>
      <c r="G35" s="19" t="s">
        <v>211</v>
      </c>
      <c r="H35" s="19" t="s">
        <v>35</v>
      </c>
      <c r="I35" s="19" t="s">
        <v>283</v>
      </c>
      <c r="J35" s="19">
        <v>0.20000000000000018</v>
      </c>
      <c r="K35" s="19">
        <v>70</v>
      </c>
      <c r="L35" s="19">
        <v>0.14000000000000012</v>
      </c>
      <c r="M35" s="84">
        <v>4.7000000000000042E-2</v>
      </c>
      <c r="N35" s="84">
        <v>0.38700000000000034</v>
      </c>
      <c r="O35" s="19"/>
    </row>
    <row r="36" spans="1:15" ht="15.75" x14ac:dyDescent="0.25">
      <c r="A36" s="19">
        <v>31</v>
      </c>
      <c r="B36" s="20" t="s">
        <v>85</v>
      </c>
      <c r="C36" s="21" t="s">
        <v>256</v>
      </c>
      <c r="D36" s="22" t="s">
        <v>66</v>
      </c>
      <c r="E36" s="22" t="s">
        <v>50</v>
      </c>
      <c r="F36" s="19" t="s">
        <v>35</v>
      </c>
      <c r="G36" s="19" t="s">
        <v>278</v>
      </c>
      <c r="H36" s="19" t="s">
        <v>51</v>
      </c>
      <c r="I36" s="19" t="s">
        <v>283</v>
      </c>
      <c r="J36" s="19">
        <v>0.19999999999999973</v>
      </c>
      <c r="K36" s="19">
        <v>40</v>
      </c>
      <c r="L36" s="19">
        <v>7.9999999999999905E-2</v>
      </c>
      <c r="M36" s="84">
        <v>4.6999999999999938E-2</v>
      </c>
      <c r="N36" s="84">
        <v>0.32699999999999957</v>
      </c>
      <c r="O36" s="19"/>
    </row>
    <row r="37" spans="1:15" ht="15.75" x14ac:dyDescent="0.25">
      <c r="A37" s="19">
        <v>32</v>
      </c>
      <c r="B37" s="20" t="s">
        <v>86</v>
      </c>
      <c r="C37" s="21" t="s">
        <v>257</v>
      </c>
      <c r="D37" s="22" t="s">
        <v>43</v>
      </c>
      <c r="E37" s="22" t="s">
        <v>44</v>
      </c>
      <c r="F37" s="19" t="s">
        <v>44</v>
      </c>
      <c r="G37" s="19" t="s">
        <v>279</v>
      </c>
      <c r="H37" s="19" t="s">
        <v>45</v>
      </c>
      <c r="I37" s="19" t="s">
        <v>291</v>
      </c>
      <c r="J37" s="19">
        <v>0.33000000000000007</v>
      </c>
      <c r="K37" s="19">
        <v>40</v>
      </c>
      <c r="L37" s="19">
        <v>0.13200000000000003</v>
      </c>
      <c r="M37" s="84">
        <v>7.7550000000000008E-2</v>
      </c>
      <c r="N37" s="84">
        <v>0.53955000000000009</v>
      </c>
      <c r="O37" s="19"/>
    </row>
    <row r="38" spans="1:15" ht="15.75" x14ac:dyDescent="0.25">
      <c r="A38" s="19">
        <v>33</v>
      </c>
      <c r="B38" s="20" t="s">
        <v>87</v>
      </c>
      <c r="C38" s="21" t="s">
        <v>258</v>
      </c>
      <c r="D38" s="22" t="s">
        <v>88</v>
      </c>
      <c r="E38" s="22" t="s">
        <v>56</v>
      </c>
      <c r="F38" s="19" t="s">
        <v>51</v>
      </c>
      <c r="G38" s="19" t="s">
        <v>215</v>
      </c>
      <c r="H38" s="19" t="s">
        <v>72</v>
      </c>
      <c r="I38" s="19" t="s">
        <v>212</v>
      </c>
      <c r="J38" s="19">
        <v>0.20000000000000018</v>
      </c>
      <c r="K38" s="19">
        <v>40</v>
      </c>
      <c r="L38" s="19">
        <v>8.0000000000000071E-2</v>
      </c>
      <c r="M38" s="84">
        <v>4.7000000000000042E-2</v>
      </c>
      <c r="N38" s="84">
        <v>0.32700000000000029</v>
      </c>
      <c r="O38" s="19"/>
    </row>
    <row r="39" spans="1:15" ht="15.75" x14ac:dyDescent="0.25">
      <c r="A39" s="19">
        <v>34</v>
      </c>
      <c r="B39" s="20" t="s">
        <v>89</v>
      </c>
      <c r="C39" s="21" t="s">
        <v>259</v>
      </c>
      <c r="D39" s="22" t="s">
        <v>83</v>
      </c>
      <c r="E39" s="22" t="s">
        <v>22</v>
      </c>
      <c r="F39" s="19" t="s">
        <v>41</v>
      </c>
      <c r="G39" s="19" t="s">
        <v>277</v>
      </c>
      <c r="H39" s="19" t="s">
        <v>39</v>
      </c>
      <c r="I39" s="19" t="s">
        <v>290</v>
      </c>
      <c r="J39" s="19">
        <v>0.20000000000000018</v>
      </c>
      <c r="K39" s="19">
        <v>70</v>
      </c>
      <c r="L39" s="19">
        <v>0.14000000000000012</v>
      </c>
      <c r="M39" s="84">
        <v>4.7000000000000042E-2</v>
      </c>
      <c r="N39" s="84">
        <v>0.38700000000000034</v>
      </c>
      <c r="O39" s="19"/>
    </row>
    <row r="40" spans="1:15" ht="15.75" x14ac:dyDescent="0.25">
      <c r="A40" s="19">
        <v>35</v>
      </c>
      <c r="B40" s="20" t="s">
        <v>90</v>
      </c>
      <c r="C40" s="21" t="s">
        <v>260</v>
      </c>
      <c r="D40" s="22" t="s">
        <v>32</v>
      </c>
      <c r="E40" s="22" t="s">
        <v>50</v>
      </c>
      <c r="F40" s="19" t="s">
        <v>35</v>
      </c>
      <c r="G40" s="19" t="s">
        <v>207</v>
      </c>
      <c r="H40" s="19" t="s">
        <v>51</v>
      </c>
      <c r="I40" s="19" t="s">
        <v>284</v>
      </c>
      <c r="J40" s="19">
        <v>0.19999999999999973</v>
      </c>
      <c r="K40" s="19">
        <v>70</v>
      </c>
      <c r="L40" s="19">
        <v>0.13999999999999979</v>
      </c>
      <c r="M40" s="84">
        <v>4.6999999999999938E-2</v>
      </c>
      <c r="N40" s="84">
        <v>0.38699999999999946</v>
      </c>
      <c r="O40" s="19"/>
    </row>
    <row r="41" spans="1:15" ht="15.75" x14ac:dyDescent="0.25">
      <c r="A41" s="19">
        <v>36</v>
      </c>
      <c r="B41" s="20" t="s">
        <v>91</v>
      </c>
      <c r="C41" s="21" t="s">
        <v>261</v>
      </c>
      <c r="D41" s="22" t="s">
        <v>83</v>
      </c>
      <c r="E41" s="22" t="s">
        <v>22</v>
      </c>
      <c r="F41" s="19" t="s">
        <v>41</v>
      </c>
      <c r="G41" s="19" t="s">
        <v>280</v>
      </c>
      <c r="H41" s="19" t="s">
        <v>39</v>
      </c>
      <c r="I41" s="19" t="s">
        <v>289</v>
      </c>
      <c r="J41" s="19">
        <v>0.20000000000000018</v>
      </c>
      <c r="K41" s="19">
        <v>70</v>
      </c>
      <c r="L41" s="19">
        <v>0.14000000000000012</v>
      </c>
      <c r="M41" s="84">
        <v>4.7000000000000042E-2</v>
      </c>
      <c r="N41" s="84">
        <v>0.38700000000000034</v>
      </c>
      <c r="O41" s="19"/>
    </row>
    <row r="42" spans="1:15" ht="18.75" customHeight="1" x14ac:dyDescent="0.25">
      <c r="A42" s="19">
        <v>37</v>
      </c>
      <c r="B42" s="25" t="s">
        <v>92</v>
      </c>
      <c r="C42" s="26" t="s">
        <v>262</v>
      </c>
      <c r="D42" s="26" t="s">
        <v>83</v>
      </c>
      <c r="E42" s="26" t="s">
        <v>38</v>
      </c>
      <c r="F42" s="26" t="s">
        <v>39</v>
      </c>
      <c r="G42" s="26" t="s">
        <v>274</v>
      </c>
      <c r="H42" s="26" t="s">
        <v>34</v>
      </c>
      <c r="I42" s="26" t="s">
        <v>289</v>
      </c>
      <c r="J42" s="19">
        <v>0.19999999999999973</v>
      </c>
      <c r="K42" s="19">
        <v>70</v>
      </c>
      <c r="L42" s="19">
        <v>0.13999999999999979</v>
      </c>
      <c r="M42" s="84">
        <v>4.6999999999999938E-2</v>
      </c>
      <c r="N42" s="84">
        <v>0.38699999999999946</v>
      </c>
      <c r="O42" s="19"/>
    </row>
    <row r="43" spans="1:15" ht="15.75" x14ac:dyDescent="0.25">
      <c r="A43" s="45">
        <v>38</v>
      </c>
      <c r="B43" s="20"/>
      <c r="C43" s="21"/>
      <c r="D43" s="22"/>
      <c r="E43" s="22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15.75" x14ac:dyDescent="0.25">
      <c r="A44" s="45">
        <v>39</v>
      </c>
      <c r="B44" s="20"/>
      <c r="C44" s="21"/>
      <c r="D44" s="22"/>
      <c r="E44" s="22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ht="15.75" x14ac:dyDescent="0.25">
      <c r="A45" s="27"/>
      <c r="B45" s="28"/>
      <c r="C45" s="27"/>
      <c r="D45" s="29"/>
      <c r="E45" s="29"/>
      <c r="F45" s="30"/>
      <c r="G45" s="30"/>
      <c r="H45" s="30"/>
      <c r="I45" s="30"/>
      <c r="J45" s="31">
        <v>9.4599999999999973</v>
      </c>
      <c r="K45" s="31"/>
      <c r="L45" s="31"/>
      <c r="M45" s="31"/>
      <c r="N45" s="31"/>
      <c r="O45" s="31"/>
    </row>
    <row r="46" spans="1:15" ht="18.75" x14ac:dyDescent="0.3">
      <c r="A46" s="5"/>
      <c r="B46" s="13"/>
      <c r="C46" s="5"/>
      <c r="D46" s="2"/>
      <c r="E46" s="2"/>
      <c r="F46" s="1"/>
      <c r="G46" s="1"/>
      <c r="H46" s="110" t="s">
        <v>93</v>
      </c>
      <c r="I46" s="110"/>
      <c r="J46" s="110"/>
      <c r="K46" s="110"/>
      <c r="L46" s="110"/>
      <c r="M46" s="110"/>
      <c r="N46" s="110"/>
      <c r="O46" s="110"/>
    </row>
    <row r="47" spans="1:15" ht="15.75" x14ac:dyDescent="0.25">
      <c r="A47" s="5"/>
      <c r="B47" s="99" t="s">
        <v>94</v>
      </c>
      <c r="C47" s="99"/>
      <c r="D47" s="2"/>
      <c r="E47" s="2"/>
      <c r="F47" s="1"/>
      <c r="G47" s="1"/>
      <c r="H47" s="111" t="s">
        <v>95</v>
      </c>
      <c r="I47" s="111"/>
      <c r="J47" s="111"/>
      <c r="K47" s="111"/>
      <c r="L47" s="111"/>
      <c r="M47" s="111"/>
      <c r="N47" s="111"/>
      <c r="O47" s="111"/>
    </row>
    <row r="48" spans="1:15" ht="15.75" x14ac:dyDescent="0.25">
      <c r="A48" s="5"/>
      <c r="B48" s="100"/>
      <c r="C48" s="100"/>
      <c r="D48" s="2"/>
      <c r="E48" s="2"/>
      <c r="F48" s="101"/>
      <c r="G48" s="101"/>
      <c r="H48" s="3"/>
      <c r="I48" s="3"/>
      <c r="J48" s="1"/>
      <c r="K48" s="1"/>
      <c r="L48" s="1"/>
      <c r="M48" s="1"/>
      <c r="N48" s="1"/>
      <c r="O48" s="1"/>
    </row>
    <row r="49" spans="1:15" ht="15.75" x14ac:dyDescent="0.25">
      <c r="A49" s="5"/>
      <c r="B49" s="14"/>
      <c r="C49" s="4"/>
      <c r="D49" s="2"/>
      <c r="E49" s="2"/>
      <c r="F49" s="3"/>
      <c r="G49" s="6"/>
      <c r="H49" s="3"/>
      <c r="I49" s="3"/>
      <c r="J49" s="1"/>
      <c r="K49" s="1"/>
      <c r="L49" s="1"/>
      <c r="M49" s="1"/>
      <c r="N49" s="1"/>
      <c r="O49" s="1"/>
    </row>
    <row r="50" spans="1:15" ht="15.75" x14ac:dyDescent="0.25">
      <c r="A50" s="5"/>
      <c r="B50" s="14"/>
      <c r="C50" s="4"/>
      <c r="D50" s="2"/>
      <c r="E50" s="2"/>
      <c r="F50" s="3"/>
      <c r="G50" s="6"/>
      <c r="H50" s="3"/>
      <c r="I50" s="3"/>
      <c r="J50" s="1"/>
      <c r="K50" s="1"/>
      <c r="L50" s="1"/>
      <c r="M50" s="1"/>
      <c r="N50" s="1"/>
      <c r="O50" s="1"/>
    </row>
    <row r="51" spans="1:15" ht="15.75" x14ac:dyDescent="0.25">
      <c r="A51" s="5"/>
      <c r="B51" s="14"/>
      <c r="C51" s="4"/>
      <c r="D51" s="2"/>
      <c r="E51" s="2"/>
      <c r="F51" s="3"/>
      <c r="G51" s="6"/>
      <c r="H51" s="3"/>
      <c r="I51" s="3"/>
      <c r="J51" s="1"/>
      <c r="K51" s="1"/>
      <c r="L51" s="1"/>
      <c r="M51" s="1"/>
      <c r="N51" s="1"/>
      <c r="O51" s="1"/>
    </row>
    <row r="52" spans="1:15" ht="15.75" x14ac:dyDescent="0.25">
      <c r="A52" s="5"/>
      <c r="B52" s="14"/>
      <c r="C52" s="4"/>
      <c r="D52" s="2"/>
      <c r="E52" s="2"/>
      <c r="F52" s="3"/>
      <c r="G52" s="6"/>
      <c r="H52" s="3"/>
      <c r="I52" s="3"/>
      <c r="J52" s="1"/>
      <c r="K52" s="1"/>
      <c r="L52" s="1"/>
      <c r="M52" s="1"/>
      <c r="N52" s="1"/>
      <c r="O52" s="1"/>
    </row>
    <row r="53" spans="1:15" ht="15.75" x14ac:dyDescent="0.25">
      <c r="A53" s="8"/>
      <c r="B53" s="102" t="s">
        <v>96</v>
      </c>
      <c r="C53" s="102"/>
      <c r="D53" s="10"/>
      <c r="E53" s="10"/>
      <c r="F53" s="102" t="s">
        <v>97</v>
      </c>
      <c r="G53" s="102"/>
      <c r="H53" s="9"/>
      <c r="I53" s="9"/>
      <c r="J53" s="7"/>
      <c r="K53" s="7"/>
      <c r="L53" s="7"/>
      <c r="M53" s="7"/>
      <c r="N53" s="7"/>
      <c r="O53" s="7"/>
    </row>
  </sheetData>
  <mergeCells count="22">
    <mergeCell ref="B48:C48"/>
    <mergeCell ref="F48:G48"/>
    <mergeCell ref="B53:C53"/>
    <mergeCell ref="F53:G53"/>
    <mergeCell ref="H1:O1"/>
    <mergeCell ref="H2:O2"/>
    <mergeCell ref="B4:B5"/>
    <mergeCell ref="C4:C5"/>
    <mergeCell ref="D4:G4"/>
    <mergeCell ref="H4:I4"/>
    <mergeCell ref="A1:C1"/>
    <mergeCell ref="A2:C2"/>
    <mergeCell ref="H46:O46"/>
    <mergeCell ref="H47:O47"/>
    <mergeCell ref="J4:J5"/>
    <mergeCell ref="K4:L4"/>
    <mergeCell ref="M4:M5"/>
    <mergeCell ref="N4:N5"/>
    <mergeCell ref="O4:O5"/>
    <mergeCell ref="A3:O3"/>
    <mergeCell ref="B47:C47"/>
    <mergeCell ref="A4:A5"/>
  </mergeCells>
  <pageMargins left="0.2" right="0.18" top="0.27" bottom="0.31" header="0.26" footer="0.22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B6" workbookViewId="0">
      <selection activeCell="K18" sqref="K18"/>
    </sheetView>
  </sheetViews>
  <sheetFormatPr defaultRowHeight="14.25" x14ac:dyDescent="0.2"/>
  <cols>
    <col min="1" max="1" width="3.75" customWidth="1"/>
    <col min="2" max="2" width="16" customWidth="1"/>
    <col min="3" max="3" width="10.5" customWidth="1"/>
    <col min="4" max="4" width="10.125" customWidth="1"/>
    <col min="5" max="5" width="6.125" customWidth="1"/>
    <col min="6" max="6" width="4.75" customWidth="1"/>
    <col min="7" max="7" width="10.625" customWidth="1"/>
    <col min="8" max="8" width="5.875" customWidth="1"/>
    <col min="9" max="9" width="5.25" customWidth="1"/>
    <col min="10" max="10" width="10.5" customWidth="1"/>
    <col min="11" max="11" width="6.5" customWidth="1"/>
    <col min="12" max="12" width="4.125" customWidth="1"/>
    <col min="13" max="13" width="5.5" customWidth="1"/>
    <col min="14" max="14" width="6.125" customWidth="1"/>
    <col min="15" max="15" width="5.75" customWidth="1"/>
  </cols>
  <sheetData>
    <row r="1" spans="1:16" ht="15.75" x14ac:dyDescent="0.25">
      <c r="A1" s="103" t="s">
        <v>0</v>
      </c>
      <c r="B1" s="103"/>
      <c r="C1" s="103"/>
      <c r="D1" s="56"/>
      <c r="E1" s="38"/>
      <c r="F1" s="36"/>
      <c r="G1" s="36"/>
      <c r="H1" s="103" t="s">
        <v>1</v>
      </c>
      <c r="I1" s="103"/>
      <c r="J1" s="103"/>
      <c r="K1" s="103"/>
      <c r="L1" s="103"/>
      <c r="M1" s="103"/>
      <c r="N1" s="103"/>
      <c r="O1" s="103"/>
    </row>
    <row r="2" spans="1:16" ht="18.75" x14ac:dyDescent="0.25">
      <c r="A2" s="109" t="s">
        <v>2</v>
      </c>
      <c r="B2" s="109"/>
      <c r="C2" s="109"/>
      <c r="D2" s="34"/>
      <c r="E2" s="38"/>
      <c r="F2" s="36"/>
      <c r="G2" s="36"/>
      <c r="H2" s="104" t="s">
        <v>3</v>
      </c>
      <c r="I2" s="104"/>
      <c r="J2" s="104"/>
      <c r="K2" s="104"/>
      <c r="L2" s="104"/>
      <c r="M2" s="104"/>
      <c r="N2" s="104"/>
      <c r="O2" s="104"/>
    </row>
    <row r="3" spans="1:16" ht="28.5" customHeight="1" x14ac:dyDescent="0.3">
      <c r="A3" s="98" t="s">
        <v>124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15.75" x14ac:dyDescent="0.2">
      <c r="A4" s="97" t="s">
        <v>5</v>
      </c>
      <c r="B4" s="105" t="s">
        <v>6</v>
      </c>
      <c r="C4" s="95" t="s">
        <v>7</v>
      </c>
      <c r="D4" s="97" t="s">
        <v>8</v>
      </c>
      <c r="E4" s="97"/>
      <c r="F4" s="97"/>
      <c r="G4" s="97"/>
      <c r="H4" s="107" t="s">
        <v>9</v>
      </c>
      <c r="I4" s="107"/>
      <c r="J4" s="108"/>
      <c r="K4" s="95" t="s">
        <v>10</v>
      </c>
      <c r="L4" s="112" t="s">
        <v>11</v>
      </c>
      <c r="M4" s="108"/>
      <c r="N4" s="95" t="s">
        <v>12</v>
      </c>
      <c r="O4" s="95" t="s">
        <v>13</v>
      </c>
      <c r="P4" s="97" t="s">
        <v>14</v>
      </c>
    </row>
    <row r="5" spans="1:16" ht="94.5" x14ac:dyDescent="0.2">
      <c r="A5" s="95" t="s">
        <v>5</v>
      </c>
      <c r="B5" s="106" t="s">
        <v>6</v>
      </c>
      <c r="C5" s="96"/>
      <c r="D5" s="39" t="s">
        <v>15</v>
      </c>
      <c r="E5" s="39" t="s">
        <v>17</v>
      </c>
      <c r="F5" s="39" t="s">
        <v>98</v>
      </c>
      <c r="G5" s="39" t="s">
        <v>18</v>
      </c>
      <c r="H5" s="39" t="s">
        <v>17</v>
      </c>
      <c r="I5" s="39" t="s">
        <v>98</v>
      </c>
      <c r="J5" s="39" t="s">
        <v>18</v>
      </c>
      <c r="K5" s="96"/>
      <c r="L5" s="39" t="s">
        <v>19</v>
      </c>
      <c r="M5" s="39" t="s">
        <v>17</v>
      </c>
      <c r="N5" s="96"/>
      <c r="O5" s="96"/>
      <c r="P5" s="95" t="s">
        <v>14</v>
      </c>
    </row>
    <row r="6" spans="1:16" ht="15.75" x14ac:dyDescent="0.25">
      <c r="A6" s="57" t="s">
        <v>28</v>
      </c>
      <c r="B6" s="58" t="s">
        <v>99</v>
      </c>
      <c r="C6" s="59" t="s">
        <v>292</v>
      </c>
      <c r="D6" s="60" t="s">
        <v>79</v>
      </c>
      <c r="E6" s="57" t="s">
        <v>58</v>
      </c>
      <c r="F6" s="57" t="s">
        <v>100</v>
      </c>
      <c r="G6" s="57" t="s">
        <v>216</v>
      </c>
      <c r="H6" s="57" t="s">
        <v>58</v>
      </c>
      <c r="I6" s="57" t="s">
        <v>101</v>
      </c>
      <c r="J6" s="57" t="s">
        <v>283</v>
      </c>
      <c r="K6" s="65">
        <f>E6*1%</f>
        <v>4.9800000000000004E-2</v>
      </c>
      <c r="L6" s="57">
        <v>40</v>
      </c>
      <c r="M6" s="57">
        <f>K6*L6%</f>
        <v>1.9920000000000004E-2</v>
      </c>
      <c r="N6" s="65">
        <f>K6*23.5%</f>
        <v>1.1703E-2</v>
      </c>
      <c r="O6" s="65">
        <f>N6+M6+K6</f>
        <v>8.1423000000000009E-2</v>
      </c>
      <c r="P6" s="57" t="s">
        <v>25</v>
      </c>
    </row>
    <row r="7" spans="1:16" ht="15.75" x14ac:dyDescent="0.25">
      <c r="A7" s="57">
        <v>2</v>
      </c>
      <c r="B7" s="58" t="s">
        <v>103</v>
      </c>
      <c r="C7" s="59" t="s">
        <v>293</v>
      </c>
      <c r="D7" s="60" t="s">
        <v>37</v>
      </c>
      <c r="E7" s="57" t="s">
        <v>105</v>
      </c>
      <c r="F7" s="57" t="s">
        <v>106</v>
      </c>
      <c r="G7" s="57" t="s">
        <v>216</v>
      </c>
      <c r="H7" s="57" t="s">
        <v>105</v>
      </c>
      <c r="I7" s="57" t="s">
        <v>107</v>
      </c>
      <c r="J7" s="57" t="s">
        <v>283</v>
      </c>
      <c r="K7" s="65">
        <f t="shared" ref="K7:K15" si="0">E7*1%</f>
        <v>4.0599999999999997E-2</v>
      </c>
      <c r="L7" s="66">
        <v>40</v>
      </c>
      <c r="M7" s="57">
        <f t="shared" ref="M7:M15" si="1">K7*L7%</f>
        <v>1.6240000000000001E-2</v>
      </c>
      <c r="N7" s="65">
        <f t="shared" ref="N7:N15" si="2">K7*23.5%</f>
        <v>9.5409999999999991E-3</v>
      </c>
      <c r="O7" s="65">
        <f t="shared" ref="O7:O15" si="3">N7+M7+K7</f>
        <v>6.6380999999999996E-2</v>
      </c>
      <c r="P7" s="57" t="s">
        <v>25</v>
      </c>
    </row>
    <row r="8" spans="1:16" s="89" customFormat="1" ht="15.75" x14ac:dyDescent="0.25">
      <c r="A8" s="66">
        <v>3</v>
      </c>
      <c r="B8" s="85" t="s">
        <v>110</v>
      </c>
      <c r="C8" s="86" t="s">
        <v>294</v>
      </c>
      <c r="D8" s="87" t="s">
        <v>66</v>
      </c>
      <c r="E8" s="66" t="s">
        <v>105</v>
      </c>
      <c r="F8" s="66" t="s">
        <v>100</v>
      </c>
      <c r="G8" s="66" t="s">
        <v>214</v>
      </c>
      <c r="H8" s="66" t="s">
        <v>105</v>
      </c>
      <c r="I8" s="66" t="s">
        <v>101</v>
      </c>
      <c r="J8" s="66" t="s">
        <v>286</v>
      </c>
      <c r="K8" s="88">
        <f t="shared" si="0"/>
        <v>4.0599999999999997E-2</v>
      </c>
      <c r="L8" s="66">
        <v>40</v>
      </c>
      <c r="M8" s="66">
        <f t="shared" si="1"/>
        <v>1.6240000000000001E-2</v>
      </c>
      <c r="N8" s="88">
        <f t="shared" si="2"/>
        <v>9.5409999999999991E-3</v>
      </c>
      <c r="O8" s="88">
        <f t="shared" si="3"/>
        <v>6.6380999999999996E-2</v>
      </c>
      <c r="P8" s="66" t="s">
        <v>303</v>
      </c>
    </row>
    <row r="9" spans="1:16" ht="15.75" x14ac:dyDescent="0.25">
      <c r="A9" s="57">
        <v>4</v>
      </c>
      <c r="B9" s="58" t="s">
        <v>112</v>
      </c>
      <c r="C9" s="59" t="s">
        <v>295</v>
      </c>
      <c r="D9" s="60" t="s">
        <v>37</v>
      </c>
      <c r="E9" s="57" t="s">
        <v>105</v>
      </c>
      <c r="F9" s="57" t="s">
        <v>106</v>
      </c>
      <c r="G9" s="57" t="s">
        <v>216</v>
      </c>
      <c r="H9" s="57" t="s">
        <v>105</v>
      </c>
      <c r="I9" s="57" t="s">
        <v>107</v>
      </c>
      <c r="J9" s="57" t="s">
        <v>283</v>
      </c>
      <c r="K9" s="65">
        <f t="shared" si="0"/>
        <v>4.0599999999999997E-2</v>
      </c>
      <c r="L9" s="57">
        <v>40</v>
      </c>
      <c r="M9" s="57">
        <f t="shared" si="1"/>
        <v>1.6240000000000001E-2</v>
      </c>
      <c r="N9" s="65">
        <f t="shared" si="2"/>
        <v>9.5409999999999991E-3</v>
      </c>
      <c r="O9" s="65">
        <f t="shared" si="3"/>
        <v>6.6380999999999996E-2</v>
      </c>
      <c r="P9" s="57" t="s">
        <v>25</v>
      </c>
    </row>
    <row r="10" spans="1:16" ht="15.75" x14ac:dyDescent="0.25">
      <c r="A10" s="57">
        <v>5</v>
      </c>
      <c r="B10" s="58" t="s">
        <v>114</v>
      </c>
      <c r="C10" s="59" t="s">
        <v>296</v>
      </c>
      <c r="D10" s="60" t="s">
        <v>37</v>
      </c>
      <c r="E10" s="57" t="s">
        <v>105</v>
      </c>
      <c r="F10" s="57" t="s">
        <v>107</v>
      </c>
      <c r="G10" s="57" t="s">
        <v>302</v>
      </c>
      <c r="H10" s="57" t="s">
        <v>105</v>
      </c>
      <c r="I10" s="57" t="s">
        <v>115</v>
      </c>
      <c r="J10" s="57" t="s">
        <v>284</v>
      </c>
      <c r="K10" s="65">
        <f t="shared" si="0"/>
        <v>4.0599999999999997E-2</v>
      </c>
      <c r="L10" s="57">
        <v>40</v>
      </c>
      <c r="M10" s="57">
        <f t="shared" si="1"/>
        <v>1.6240000000000001E-2</v>
      </c>
      <c r="N10" s="65">
        <f t="shared" si="2"/>
        <v>9.5409999999999991E-3</v>
      </c>
      <c r="O10" s="65">
        <f t="shared" si="3"/>
        <v>6.6380999999999996E-2</v>
      </c>
      <c r="P10" s="57" t="s">
        <v>25</v>
      </c>
    </row>
    <row r="11" spans="1:16" ht="15.75" x14ac:dyDescent="0.25">
      <c r="A11" s="57">
        <v>6</v>
      </c>
      <c r="B11" s="58" t="s">
        <v>116</v>
      </c>
      <c r="C11" s="59" t="s">
        <v>297</v>
      </c>
      <c r="D11" s="60" t="s">
        <v>37</v>
      </c>
      <c r="E11" s="57" t="s">
        <v>105</v>
      </c>
      <c r="F11" s="57" t="s">
        <v>106</v>
      </c>
      <c r="G11" s="57" t="s">
        <v>216</v>
      </c>
      <c r="H11" s="57" t="s">
        <v>105</v>
      </c>
      <c r="I11" s="57" t="s">
        <v>107</v>
      </c>
      <c r="J11" s="57" t="s">
        <v>283</v>
      </c>
      <c r="K11" s="65">
        <f t="shared" si="0"/>
        <v>4.0599999999999997E-2</v>
      </c>
      <c r="L11" s="57">
        <v>40</v>
      </c>
      <c r="M11" s="57">
        <f t="shared" si="1"/>
        <v>1.6240000000000001E-2</v>
      </c>
      <c r="N11" s="65">
        <f t="shared" si="2"/>
        <v>9.5409999999999991E-3</v>
      </c>
      <c r="O11" s="65">
        <f t="shared" si="3"/>
        <v>6.6380999999999996E-2</v>
      </c>
      <c r="P11" s="57" t="s">
        <v>25</v>
      </c>
    </row>
    <row r="12" spans="1:16" ht="15.75" x14ac:dyDescent="0.25">
      <c r="A12" s="57">
        <v>7</v>
      </c>
      <c r="B12" s="58" t="s">
        <v>117</v>
      </c>
      <c r="C12" s="59" t="s">
        <v>298</v>
      </c>
      <c r="D12" s="60" t="s">
        <v>37</v>
      </c>
      <c r="E12" s="57" t="s">
        <v>105</v>
      </c>
      <c r="F12" s="57" t="s">
        <v>107</v>
      </c>
      <c r="G12" s="57" t="s">
        <v>216</v>
      </c>
      <c r="H12" s="57" t="s">
        <v>105</v>
      </c>
      <c r="I12" s="57" t="s">
        <v>115</v>
      </c>
      <c r="J12" s="57" t="s">
        <v>283</v>
      </c>
      <c r="K12" s="65">
        <f t="shared" si="0"/>
        <v>4.0599999999999997E-2</v>
      </c>
      <c r="L12" s="57">
        <v>70</v>
      </c>
      <c r="M12" s="57">
        <f t="shared" si="1"/>
        <v>2.8419999999999997E-2</v>
      </c>
      <c r="N12" s="65">
        <f t="shared" si="2"/>
        <v>9.5409999999999991E-3</v>
      </c>
      <c r="O12" s="65">
        <f t="shared" si="3"/>
        <v>7.8560999999999992E-2</v>
      </c>
      <c r="P12" s="57" t="s">
        <v>25</v>
      </c>
    </row>
    <row r="13" spans="1:16" ht="15.75" x14ac:dyDescent="0.25">
      <c r="A13" s="57">
        <v>8</v>
      </c>
      <c r="B13" s="58" t="s">
        <v>118</v>
      </c>
      <c r="C13" s="59" t="s">
        <v>299</v>
      </c>
      <c r="D13" s="60" t="s">
        <v>88</v>
      </c>
      <c r="E13" s="57" t="s">
        <v>105</v>
      </c>
      <c r="F13" s="57" t="s">
        <v>119</v>
      </c>
      <c r="G13" s="57" t="s">
        <v>216</v>
      </c>
      <c r="H13" s="57" t="s">
        <v>105</v>
      </c>
      <c r="I13" s="57" t="s">
        <v>106</v>
      </c>
      <c r="J13" s="57" t="s">
        <v>283</v>
      </c>
      <c r="K13" s="65">
        <f t="shared" si="0"/>
        <v>4.0599999999999997E-2</v>
      </c>
      <c r="L13" s="57">
        <v>40</v>
      </c>
      <c r="M13" s="57">
        <f t="shared" si="1"/>
        <v>1.6240000000000001E-2</v>
      </c>
      <c r="N13" s="65">
        <f t="shared" si="2"/>
        <v>9.5409999999999991E-3</v>
      </c>
      <c r="O13" s="65">
        <f t="shared" si="3"/>
        <v>6.6380999999999996E-2</v>
      </c>
      <c r="P13" s="57" t="s">
        <v>25</v>
      </c>
    </row>
    <row r="14" spans="1:16" ht="15.75" x14ac:dyDescent="0.25">
      <c r="A14" s="57">
        <v>9</v>
      </c>
      <c r="B14" s="58" t="s">
        <v>120</v>
      </c>
      <c r="C14" s="59" t="s">
        <v>300</v>
      </c>
      <c r="D14" s="60" t="s">
        <v>37</v>
      </c>
      <c r="E14" s="57" t="s">
        <v>105</v>
      </c>
      <c r="F14" s="57" t="s">
        <v>121</v>
      </c>
      <c r="G14" s="57" t="s">
        <v>216</v>
      </c>
      <c r="H14" s="57" t="s">
        <v>105</v>
      </c>
      <c r="I14" s="57" t="s">
        <v>122</v>
      </c>
      <c r="J14" s="57" t="s">
        <v>283</v>
      </c>
      <c r="K14" s="65">
        <f t="shared" si="0"/>
        <v>4.0599999999999997E-2</v>
      </c>
      <c r="L14" s="57">
        <v>70</v>
      </c>
      <c r="M14" s="57">
        <f t="shared" si="1"/>
        <v>2.8419999999999997E-2</v>
      </c>
      <c r="N14" s="65">
        <f t="shared" si="2"/>
        <v>9.5409999999999991E-3</v>
      </c>
      <c r="O14" s="65">
        <f t="shared" si="3"/>
        <v>7.8560999999999992E-2</v>
      </c>
      <c r="P14" s="57" t="s">
        <v>25</v>
      </c>
    </row>
    <row r="15" spans="1:16" ht="15.75" x14ac:dyDescent="0.25">
      <c r="A15" s="57">
        <v>10</v>
      </c>
      <c r="B15" s="58" t="s">
        <v>123</v>
      </c>
      <c r="C15" s="59" t="s">
        <v>301</v>
      </c>
      <c r="D15" s="60" t="s">
        <v>32</v>
      </c>
      <c r="E15" s="57" t="s">
        <v>105</v>
      </c>
      <c r="F15" s="57" t="s">
        <v>100</v>
      </c>
      <c r="G15" s="57" t="s">
        <v>217</v>
      </c>
      <c r="H15" s="57" t="s">
        <v>105</v>
      </c>
      <c r="I15" s="57" t="s">
        <v>101</v>
      </c>
      <c r="J15" s="57" t="s">
        <v>289</v>
      </c>
      <c r="K15" s="65">
        <f t="shared" si="0"/>
        <v>4.0599999999999997E-2</v>
      </c>
      <c r="L15" s="57">
        <v>70</v>
      </c>
      <c r="M15" s="57">
        <f t="shared" si="1"/>
        <v>2.8419999999999997E-2</v>
      </c>
      <c r="N15" s="65">
        <f t="shared" si="2"/>
        <v>9.5409999999999991E-3</v>
      </c>
      <c r="O15" s="65">
        <f t="shared" si="3"/>
        <v>7.8560999999999992E-2</v>
      </c>
      <c r="P15" s="57" t="s">
        <v>25</v>
      </c>
    </row>
    <row r="16" spans="1:16" ht="15.75" x14ac:dyDescent="0.25">
      <c r="A16" s="57"/>
      <c r="B16" s="90" t="s">
        <v>305</v>
      </c>
      <c r="C16" s="91" t="s">
        <v>304</v>
      </c>
      <c r="D16" s="92" t="s">
        <v>32</v>
      </c>
      <c r="E16" s="93">
        <v>4.0599999999999996</v>
      </c>
      <c r="F16" s="94"/>
      <c r="G16" s="57"/>
      <c r="H16" s="57"/>
      <c r="I16" s="94">
        <v>0.05</v>
      </c>
      <c r="J16" s="57"/>
      <c r="K16" s="57"/>
      <c r="L16" s="57"/>
      <c r="M16" s="57"/>
      <c r="N16" s="57"/>
      <c r="O16" s="57"/>
      <c r="P16" s="57"/>
    </row>
    <row r="17" spans="1:16" ht="15.75" x14ac:dyDescent="0.25">
      <c r="A17" s="61"/>
      <c r="B17" s="62"/>
      <c r="C17" s="63"/>
      <c r="D17" s="64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</row>
    <row r="18" spans="1:16" ht="15.75" x14ac:dyDescent="0.25">
      <c r="A18" s="37"/>
      <c r="B18" s="40"/>
      <c r="C18" s="37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</sheetData>
  <mergeCells count="15">
    <mergeCell ref="A3:P3"/>
    <mergeCell ref="P4:P5"/>
    <mergeCell ref="A1:C1"/>
    <mergeCell ref="H1:O1"/>
    <mergeCell ref="A2:C2"/>
    <mergeCell ref="H2:O2"/>
    <mergeCell ref="K4:K5"/>
    <mergeCell ref="L4:M4"/>
    <mergeCell ref="N4:N5"/>
    <mergeCell ref="O4:O5"/>
    <mergeCell ref="A4:A5"/>
    <mergeCell ref="B4:B5"/>
    <mergeCell ref="C4:C5"/>
    <mergeCell ref="D4:G4"/>
    <mergeCell ref="H4:J4"/>
  </mergeCells>
  <pageMargins left="0.23" right="0.18" top="0.39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M8" sqref="M8"/>
    </sheetView>
  </sheetViews>
  <sheetFormatPr defaultRowHeight="14.25" x14ac:dyDescent="0.2"/>
  <cols>
    <col min="1" max="1" width="3.5" customWidth="1"/>
    <col min="2" max="2" width="20.625" style="79" customWidth="1"/>
    <col min="3" max="3" width="10.5" customWidth="1"/>
    <col min="4" max="4" width="10.75" customWidth="1"/>
    <col min="5" max="5" width="3.5" customWidth="1"/>
    <col min="6" max="6" width="5.875" customWidth="1"/>
    <col min="7" max="7" width="11" customWidth="1"/>
    <col min="8" max="8" width="5.625" customWidth="1"/>
    <col min="9" max="9" width="6.875" customWidth="1"/>
    <col min="10" max="10" width="11.375" customWidth="1"/>
    <col min="11" max="11" width="29.75" customWidth="1"/>
  </cols>
  <sheetData>
    <row r="1" spans="1:15" ht="15.75" customHeight="1" x14ac:dyDescent="0.25">
      <c r="A1" s="103" t="s">
        <v>0</v>
      </c>
      <c r="B1" s="103"/>
      <c r="C1" s="103"/>
      <c r="D1" s="56"/>
      <c r="E1" s="77"/>
      <c r="F1" s="69"/>
      <c r="G1" s="69"/>
      <c r="H1" s="103" t="s">
        <v>1</v>
      </c>
      <c r="I1" s="103"/>
      <c r="J1" s="103"/>
      <c r="K1" s="103"/>
      <c r="L1" s="81"/>
      <c r="M1" s="81"/>
      <c r="N1" s="81"/>
      <c r="O1" s="81"/>
    </row>
    <row r="2" spans="1:15" ht="15.75" customHeight="1" x14ac:dyDescent="0.25">
      <c r="A2" s="109" t="s">
        <v>2</v>
      </c>
      <c r="B2" s="109"/>
      <c r="C2" s="109"/>
      <c r="D2" s="67"/>
      <c r="E2" s="77"/>
      <c r="F2" s="69"/>
      <c r="G2" s="69"/>
      <c r="H2" s="104" t="s">
        <v>3</v>
      </c>
      <c r="I2" s="104"/>
      <c r="J2" s="104"/>
      <c r="K2" s="104"/>
      <c r="L2" s="82"/>
      <c r="M2" s="82"/>
      <c r="N2" s="82"/>
      <c r="O2" s="82"/>
    </row>
    <row r="3" spans="1:15" ht="15.75" x14ac:dyDescent="0.25">
      <c r="A3" s="70"/>
      <c r="B3" s="78"/>
      <c r="C3" s="70"/>
      <c r="D3" s="70"/>
      <c r="E3" s="70"/>
      <c r="F3" s="69"/>
      <c r="G3" s="69"/>
      <c r="H3" s="71"/>
      <c r="I3" s="71"/>
      <c r="J3" s="71"/>
      <c r="K3" s="71"/>
    </row>
    <row r="4" spans="1:15" ht="20.25" x14ac:dyDescent="0.3">
      <c r="A4" s="113" t="s">
        <v>125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5" ht="20.25" customHeight="1" x14ac:dyDescent="0.2">
      <c r="A5" s="114" t="s">
        <v>177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5" ht="24" customHeight="1" x14ac:dyDescent="0.2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5" ht="15.75" customHeight="1" x14ac:dyDescent="0.2">
      <c r="A7" s="116" t="s">
        <v>5</v>
      </c>
      <c r="B7" s="118" t="s">
        <v>6</v>
      </c>
      <c r="C7" s="116" t="s">
        <v>7</v>
      </c>
      <c r="D7" s="120" t="s">
        <v>8</v>
      </c>
      <c r="E7" s="120"/>
      <c r="F7" s="120"/>
      <c r="G7" s="120"/>
      <c r="H7" s="120" t="s">
        <v>9</v>
      </c>
      <c r="I7" s="120"/>
      <c r="J7" s="120"/>
      <c r="K7" s="116" t="s">
        <v>14</v>
      </c>
    </row>
    <row r="8" spans="1:15" ht="31.5" x14ac:dyDescent="0.2">
      <c r="A8" s="117" t="s">
        <v>5</v>
      </c>
      <c r="B8" s="119" t="s">
        <v>6</v>
      </c>
      <c r="C8" s="117"/>
      <c r="D8" s="80" t="s">
        <v>15</v>
      </c>
      <c r="E8" s="80" t="s">
        <v>16</v>
      </c>
      <c r="F8" s="80" t="s">
        <v>17</v>
      </c>
      <c r="G8" s="80" t="s">
        <v>18</v>
      </c>
      <c r="H8" s="80" t="s">
        <v>16</v>
      </c>
      <c r="I8" s="80" t="s">
        <v>17</v>
      </c>
      <c r="J8" s="80" t="s">
        <v>18</v>
      </c>
      <c r="K8" s="117" t="s">
        <v>14</v>
      </c>
    </row>
    <row r="9" spans="1:15" ht="15.75" x14ac:dyDescent="0.25">
      <c r="A9" s="43" t="s">
        <v>28</v>
      </c>
      <c r="B9" s="122" t="s">
        <v>126</v>
      </c>
      <c r="C9" s="43" t="s">
        <v>178</v>
      </c>
      <c r="D9" s="44" t="s">
        <v>127</v>
      </c>
      <c r="E9" s="44" t="s">
        <v>48</v>
      </c>
      <c r="F9" s="42" t="s">
        <v>128</v>
      </c>
      <c r="G9" s="42" t="s">
        <v>207</v>
      </c>
      <c r="H9" s="42" t="s">
        <v>44</v>
      </c>
      <c r="I9" s="42" t="s">
        <v>129</v>
      </c>
      <c r="J9" s="42" t="s">
        <v>219</v>
      </c>
      <c r="K9" s="44"/>
    </row>
    <row r="10" spans="1:15" ht="15.75" x14ac:dyDescent="0.25">
      <c r="A10" s="47" t="s">
        <v>48</v>
      </c>
      <c r="B10" s="46" t="s">
        <v>130</v>
      </c>
      <c r="C10" s="47" t="s">
        <v>179</v>
      </c>
      <c r="D10" s="48" t="s">
        <v>131</v>
      </c>
      <c r="E10" s="48" t="s">
        <v>28</v>
      </c>
      <c r="F10" s="45" t="s">
        <v>29</v>
      </c>
      <c r="G10" s="45" t="s">
        <v>207</v>
      </c>
      <c r="H10" s="45" t="s">
        <v>48</v>
      </c>
      <c r="I10" s="45" t="s">
        <v>30</v>
      </c>
      <c r="J10" s="45" t="s">
        <v>219</v>
      </c>
      <c r="K10" s="48"/>
    </row>
    <row r="11" spans="1:15" ht="15.75" x14ac:dyDescent="0.25">
      <c r="A11" s="47" t="s">
        <v>44</v>
      </c>
      <c r="B11" s="46" t="s">
        <v>132</v>
      </c>
      <c r="C11" s="47" t="s">
        <v>180</v>
      </c>
      <c r="D11" s="48" t="s">
        <v>79</v>
      </c>
      <c r="E11" s="48" t="s">
        <v>38</v>
      </c>
      <c r="F11" s="45" t="s">
        <v>60</v>
      </c>
      <c r="G11" s="45" t="s">
        <v>208</v>
      </c>
      <c r="H11" s="45" t="s">
        <v>33</v>
      </c>
      <c r="I11" s="45" t="s">
        <v>80</v>
      </c>
      <c r="J11" s="45" t="s">
        <v>220</v>
      </c>
      <c r="K11" s="48"/>
    </row>
    <row r="12" spans="1:15" ht="15.75" x14ac:dyDescent="0.25">
      <c r="A12" s="47" t="s">
        <v>22</v>
      </c>
      <c r="B12" s="46" t="s">
        <v>133</v>
      </c>
      <c r="C12" s="47" t="s">
        <v>181</v>
      </c>
      <c r="D12" s="48" t="s">
        <v>32</v>
      </c>
      <c r="E12" s="48" t="s">
        <v>56</v>
      </c>
      <c r="F12" s="45" t="s">
        <v>51</v>
      </c>
      <c r="G12" s="45" t="s">
        <v>209</v>
      </c>
      <c r="H12" s="45" t="s">
        <v>71</v>
      </c>
      <c r="I12" s="45" t="s">
        <v>72</v>
      </c>
      <c r="J12" s="45" t="s">
        <v>221</v>
      </c>
      <c r="K12" s="48"/>
    </row>
    <row r="13" spans="1:15" ht="15.75" x14ac:dyDescent="0.25">
      <c r="A13" s="47" t="s">
        <v>38</v>
      </c>
      <c r="B13" s="46" t="s">
        <v>134</v>
      </c>
      <c r="C13" s="47" t="s">
        <v>182</v>
      </c>
      <c r="D13" s="48" t="s">
        <v>54</v>
      </c>
      <c r="E13" s="48" t="s">
        <v>28</v>
      </c>
      <c r="F13" s="45" t="s">
        <v>29</v>
      </c>
      <c r="G13" s="45" t="s">
        <v>207</v>
      </c>
      <c r="H13" s="45" t="s">
        <v>48</v>
      </c>
      <c r="I13" s="45" t="s">
        <v>30</v>
      </c>
      <c r="J13" s="45" t="s">
        <v>219</v>
      </c>
      <c r="K13" s="48"/>
    </row>
    <row r="14" spans="1:15" ht="15.75" x14ac:dyDescent="0.25">
      <c r="A14" s="47" t="s">
        <v>33</v>
      </c>
      <c r="B14" s="46" t="s">
        <v>135</v>
      </c>
      <c r="C14" s="47" t="s">
        <v>183</v>
      </c>
      <c r="D14" s="48" t="s">
        <v>37</v>
      </c>
      <c r="E14" s="48" t="s">
        <v>56</v>
      </c>
      <c r="F14" s="45" t="s">
        <v>51</v>
      </c>
      <c r="G14" s="45" t="s">
        <v>210</v>
      </c>
      <c r="H14" s="45" t="s">
        <v>71</v>
      </c>
      <c r="I14" s="45" t="s">
        <v>72</v>
      </c>
      <c r="J14" s="45" t="s">
        <v>222</v>
      </c>
      <c r="K14" s="48"/>
    </row>
    <row r="15" spans="1:15" ht="15.75" x14ac:dyDescent="0.25">
      <c r="A15" s="47" t="s">
        <v>50</v>
      </c>
      <c r="B15" s="46" t="s">
        <v>136</v>
      </c>
      <c r="C15" s="47" t="s">
        <v>184</v>
      </c>
      <c r="D15" s="48" t="s">
        <v>43</v>
      </c>
      <c r="E15" s="48" t="s">
        <v>28</v>
      </c>
      <c r="F15" s="45" t="s">
        <v>29</v>
      </c>
      <c r="G15" s="45" t="s">
        <v>211</v>
      </c>
      <c r="H15" s="45" t="s">
        <v>48</v>
      </c>
      <c r="I15" s="45" t="s">
        <v>30</v>
      </c>
      <c r="J15" s="45" t="s">
        <v>223</v>
      </c>
      <c r="K15" s="48"/>
    </row>
    <row r="16" spans="1:15" ht="15.75" x14ac:dyDescent="0.25">
      <c r="A16" s="47" t="s">
        <v>56</v>
      </c>
      <c r="B16" s="46" t="s">
        <v>65</v>
      </c>
      <c r="C16" s="47" t="s">
        <v>185</v>
      </c>
      <c r="D16" s="48" t="s">
        <v>66</v>
      </c>
      <c r="E16" s="48" t="s">
        <v>56</v>
      </c>
      <c r="F16" s="45" t="s">
        <v>51</v>
      </c>
      <c r="G16" s="45" t="s">
        <v>212</v>
      </c>
      <c r="H16" s="45" t="s">
        <v>71</v>
      </c>
      <c r="I16" s="45" t="s">
        <v>72</v>
      </c>
      <c r="J16" s="45" t="s">
        <v>224</v>
      </c>
      <c r="K16" s="48"/>
    </row>
    <row r="17" spans="1:11" ht="15.75" x14ac:dyDescent="0.25">
      <c r="A17" s="47" t="s">
        <v>71</v>
      </c>
      <c r="B17" s="46" t="s">
        <v>137</v>
      </c>
      <c r="C17" s="47" t="s">
        <v>186</v>
      </c>
      <c r="D17" s="48" t="s">
        <v>88</v>
      </c>
      <c r="E17" s="48" t="s">
        <v>56</v>
      </c>
      <c r="F17" s="45" t="s">
        <v>51</v>
      </c>
      <c r="G17" s="45" t="s">
        <v>210</v>
      </c>
      <c r="H17" s="45" t="s">
        <v>71</v>
      </c>
      <c r="I17" s="45" t="s">
        <v>72</v>
      </c>
      <c r="J17" s="45" t="s">
        <v>222</v>
      </c>
      <c r="K17" s="48"/>
    </row>
    <row r="18" spans="1:11" ht="15.75" x14ac:dyDescent="0.25">
      <c r="A18" s="47" t="s">
        <v>102</v>
      </c>
      <c r="B18" s="46" t="s">
        <v>138</v>
      </c>
      <c r="C18" s="47" t="s">
        <v>187</v>
      </c>
      <c r="D18" s="48" t="s">
        <v>43</v>
      </c>
      <c r="E18" s="48" t="s">
        <v>28</v>
      </c>
      <c r="F18" s="45" t="s">
        <v>29</v>
      </c>
      <c r="G18" s="45" t="s">
        <v>208</v>
      </c>
      <c r="H18" s="45" t="s">
        <v>48</v>
      </c>
      <c r="I18" s="45" t="s">
        <v>30</v>
      </c>
      <c r="J18" s="45" t="s">
        <v>220</v>
      </c>
      <c r="K18" s="48"/>
    </row>
    <row r="19" spans="1:11" ht="15.75" x14ac:dyDescent="0.25">
      <c r="A19" s="47" t="s">
        <v>139</v>
      </c>
      <c r="B19" s="46" t="s">
        <v>140</v>
      </c>
      <c r="C19" s="47" t="s">
        <v>188</v>
      </c>
      <c r="D19" s="48" t="s">
        <v>32</v>
      </c>
      <c r="E19" s="48" t="s">
        <v>33</v>
      </c>
      <c r="F19" s="45" t="s">
        <v>34</v>
      </c>
      <c r="G19" s="45" t="s">
        <v>213</v>
      </c>
      <c r="H19" s="45" t="s">
        <v>50</v>
      </c>
      <c r="I19" s="45" t="s">
        <v>35</v>
      </c>
      <c r="J19" s="45" t="s">
        <v>224</v>
      </c>
      <c r="K19" s="48"/>
    </row>
    <row r="20" spans="1:11" ht="15.75" x14ac:dyDescent="0.25">
      <c r="A20" s="47" t="s">
        <v>104</v>
      </c>
      <c r="B20" s="123" t="s">
        <v>141</v>
      </c>
      <c r="C20" s="47" t="s">
        <v>189</v>
      </c>
      <c r="D20" s="48" t="s">
        <v>83</v>
      </c>
      <c r="E20" s="48" t="s">
        <v>50</v>
      </c>
      <c r="F20" s="45" t="s">
        <v>35</v>
      </c>
      <c r="G20" s="45" t="s">
        <v>214</v>
      </c>
      <c r="H20" s="45" t="s">
        <v>56</v>
      </c>
      <c r="I20" s="45" t="s">
        <v>51</v>
      </c>
      <c r="J20" s="45" t="s">
        <v>225</v>
      </c>
      <c r="K20" s="48"/>
    </row>
    <row r="21" spans="1:11" ht="15.75" x14ac:dyDescent="0.25">
      <c r="A21" s="47" t="s">
        <v>142</v>
      </c>
      <c r="B21" s="46" t="s">
        <v>143</v>
      </c>
      <c r="C21" s="47" t="s">
        <v>190</v>
      </c>
      <c r="D21" s="48" t="s">
        <v>144</v>
      </c>
      <c r="E21" s="48" t="s">
        <v>22</v>
      </c>
      <c r="F21" s="45" t="s">
        <v>45</v>
      </c>
      <c r="G21" s="45" t="s">
        <v>215</v>
      </c>
      <c r="H21" s="45" t="s">
        <v>38</v>
      </c>
      <c r="I21" s="45" t="s">
        <v>60</v>
      </c>
      <c r="J21" s="45" t="s">
        <v>224</v>
      </c>
      <c r="K21" s="48"/>
    </row>
    <row r="22" spans="1:11" ht="15.75" x14ac:dyDescent="0.25">
      <c r="A22" s="47" t="s">
        <v>145</v>
      </c>
      <c r="B22" s="46" t="s">
        <v>146</v>
      </c>
      <c r="C22" s="47" t="s">
        <v>191</v>
      </c>
      <c r="D22" s="48" t="s">
        <v>43</v>
      </c>
      <c r="E22" s="48" t="s">
        <v>28</v>
      </c>
      <c r="F22" s="45" t="s">
        <v>29</v>
      </c>
      <c r="G22" s="45" t="s">
        <v>207</v>
      </c>
      <c r="H22" s="45" t="s">
        <v>48</v>
      </c>
      <c r="I22" s="45" t="s">
        <v>30</v>
      </c>
      <c r="J22" s="45" t="s">
        <v>219</v>
      </c>
      <c r="K22" s="48"/>
    </row>
    <row r="23" spans="1:11" ht="15.75" x14ac:dyDescent="0.25">
      <c r="A23" s="47" t="s">
        <v>147</v>
      </c>
      <c r="B23" s="46" t="s">
        <v>148</v>
      </c>
      <c r="C23" s="47" t="s">
        <v>192</v>
      </c>
      <c r="D23" s="48" t="s">
        <v>88</v>
      </c>
      <c r="E23" s="48" t="s">
        <v>50</v>
      </c>
      <c r="F23" s="45" t="s">
        <v>35</v>
      </c>
      <c r="G23" s="45" t="s">
        <v>216</v>
      </c>
      <c r="H23" s="45" t="s">
        <v>56</v>
      </c>
      <c r="I23" s="45" t="s">
        <v>51</v>
      </c>
      <c r="J23" s="45" t="s">
        <v>223</v>
      </c>
      <c r="K23" s="48"/>
    </row>
    <row r="24" spans="1:11" ht="15.75" x14ac:dyDescent="0.25">
      <c r="A24" s="47" t="s">
        <v>149</v>
      </c>
      <c r="B24" s="46" t="s">
        <v>150</v>
      </c>
      <c r="C24" s="47" t="s">
        <v>193</v>
      </c>
      <c r="D24" s="48" t="s">
        <v>37</v>
      </c>
      <c r="E24" s="48" t="s">
        <v>22</v>
      </c>
      <c r="F24" s="45" t="s">
        <v>41</v>
      </c>
      <c r="G24" s="45" t="s">
        <v>217</v>
      </c>
      <c r="H24" s="45" t="s">
        <v>38</v>
      </c>
      <c r="I24" s="45" t="s">
        <v>39</v>
      </c>
      <c r="J24" s="45" t="s">
        <v>226</v>
      </c>
      <c r="K24" s="48"/>
    </row>
    <row r="25" spans="1:11" ht="15.75" x14ac:dyDescent="0.25">
      <c r="A25" s="47" t="s">
        <v>151</v>
      </c>
      <c r="B25" s="46" t="s">
        <v>152</v>
      </c>
      <c r="C25" s="47" t="s">
        <v>194</v>
      </c>
      <c r="D25" s="48" t="s">
        <v>37</v>
      </c>
      <c r="E25" s="48" t="s">
        <v>50</v>
      </c>
      <c r="F25" s="45" t="s">
        <v>35</v>
      </c>
      <c r="G25" s="45" t="s">
        <v>216</v>
      </c>
      <c r="H25" s="45" t="s">
        <v>56</v>
      </c>
      <c r="I25" s="45" t="s">
        <v>51</v>
      </c>
      <c r="J25" s="45" t="s">
        <v>223</v>
      </c>
      <c r="K25" s="48"/>
    </row>
    <row r="26" spans="1:11" ht="15.75" x14ac:dyDescent="0.25">
      <c r="A26" s="47" t="s">
        <v>153</v>
      </c>
      <c r="B26" s="46" t="s">
        <v>154</v>
      </c>
      <c r="C26" s="47" t="s">
        <v>195</v>
      </c>
      <c r="D26" s="48" t="s">
        <v>88</v>
      </c>
      <c r="E26" s="48" t="s">
        <v>50</v>
      </c>
      <c r="F26" s="45" t="s">
        <v>35</v>
      </c>
      <c r="G26" s="45" t="s">
        <v>216</v>
      </c>
      <c r="H26" s="45" t="s">
        <v>56</v>
      </c>
      <c r="I26" s="45" t="s">
        <v>51</v>
      </c>
      <c r="J26" s="45" t="s">
        <v>223</v>
      </c>
      <c r="K26" s="48"/>
    </row>
    <row r="27" spans="1:11" ht="15.75" x14ac:dyDescent="0.25">
      <c r="A27" s="47" t="s">
        <v>108</v>
      </c>
      <c r="B27" s="46" t="s">
        <v>155</v>
      </c>
      <c r="C27" s="47" t="s">
        <v>196</v>
      </c>
      <c r="D27" s="48" t="s">
        <v>88</v>
      </c>
      <c r="E27" s="48" t="s">
        <v>50</v>
      </c>
      <c r="F27" s="45" t="s">
        <v>35</v>
      </c>
      <c r="G27" s="45" t="s">
        <v>218</v>
      </c>
      <c r="H27" s="45" t="s">
        <v>56</v>
      </c>
      <c r="I27" s="45" t="s">
        <v>51</v>
      </c>
      <c r="J27" s="45" t="s">
        <v>220</v>
      </c>
      <c r="K27" s="48"/>
    </row>
    <row r="28" spans="1:11" ht="15.75" x14ac:dyDescent="0.25">
      <c r="A28" s="47" t="s">
        <v>109</v>
      </c>
      <c r="B28" s="46" t="s">
        <v>156</v>
      </c>
      <c r="C28" s="47" t="s">
        <v>197</v>
      </c>
      <c r="D28" s="48" t="s">
        <v>66</v>
      </c>
      <c r="E28" s="48" t="s">
        <v>50</v>
      </c>
      <c r="F28" s="45" t="s">
        <v>35</v>
      </c>
      <c r="G28" s="45" t="s">
        <v>217</v>
      </c>
      <c r="H28" s="45" t="s">
        <v>56</v>
      </c>
      <c r="I28" s="45" t="s">
        <v>51</v>
      </c>
      <c r="J28" s="45" t="s">
        <v>226</v>
      </c>
      <c r="K28" s="48"/>
    </row>
    <row r="29" spans="1:11" ht="15.75" x14ac:dyDescent="0.25">
      <c r="A29" s="47" t="s">
        <v>157</v>
      </c>
      <c r="B29" s="46" t="s">
        <v>158</v>
      </c>
      <c r="C29" s="47" t="s">
        <v>198</v>
      </c>
      <c r="D29" s="48" t="s">
        <v>43</v>
      </c>
      <c r="E29" s="48" t="s">
        <v>44</v>
      </c>
      <c r="F29" s="45" t="s">
        <v>44</v>
      </c>
      <c r="G29" s="45" t="s">
        <v>211</v>
      </c>
      <c r="H29" s="45" t="s">
        <v>22</v>
      </c>
      <c r="I29" s="45" t="s">
        <v>45</v>
      </c>
      <c r="J29" s="45" t="s">
        <v>223</v>
      </c>
      <c r="K29" s="48"/>
    </row>
    <row r="30" spans="1:11" ht="15.75" x14ac:dyDescent="0.25">
      <c r="A30" s="47" t="s">
        <v>159</v>
      </c>
      <c r="B30" s="46" t="s">
        <v>160</v>
      </c>
      <c r="C30" s="47" t="s">
        <v>199</v>
      </c>
      <c r="D30" s="48" t="s">
        <v>88</v>
      </c>
      <c r="E30" s="48" t="s">
        <v>102</v>
      </c>
      <c r="F30" s="45" t="s">
        <v>60</v>
      </c>
      <c r="G30" s="45" t="s">
        <v>213</v>
      </c>
      <c r="H30" s="45" t="s">
        <v>139</v>
      </c>
      <c r="I30" s="45" t="s">
        <v>161</v>
      </c>
      <c r="J30" s="45" t="s">
        <v>224</v>
      </c>
      <c r="K30" s="48"/>
    </row>
    <row r="31" spans="1:11" ht="15.75" x14ac:dyDescent="0.25">
      <c r="A31" s="47" t="s">
        <v>162</v>
      </c>
      <c r="B31" s="46" t="s">
        <v>163</v>
      </c>
      <c r="C31" s="47" t="s">
        <v>200</v>
      </c>
      <c r="D31" s="48" t="s">
        <v>32</v>
      </c>
      <c r="E31" s="48" t="s">
        <v>50</v>
      </c>
      <c r="F31" s="45" t="s">
        <v>35</v>
      </c>
      <c r="G31" s="45" t="s">
        <v>216</v>
      </c>
      <c r="H31" s="45" t="s">
        <v>56</v>
      </c>
      <c r="I31" s="45" t="s">
        <v>51</v>
      </c>
      <c r="J31" s="45" t="s">
        <v>223</v>
      </c>
      <c r="K31" s="48"/>
    </row>
    <row r="32" spans="1:11" ht="15.75" x14ac:dyDescent="0.25">
      <c r="A32" s="47" t="s">
        <v>164</v>
      </c>
      <c r="B32" s="46" t="s">
        <v>165</v>
      </c>
      <c r="C32" s="47" t="s">
        <v>201</v>
      </c>
      <c r="D32" s="48" t="s">
        <v>88</v>
      </c>
      <c r="E32" s="48" t="s">
        <v>50</v>
      </c>
      <c r="F32" s="45" t="s">
        <v>35</v>
      </c>
      <c r="G32" s="45" t="s">
        <v>216</v>
      </c>
      <c r="H32" s="45" t="s">
        <v>56</v>
      </c>
      <c r="I32" s="45" t="s">
        <v>51</v>
      </c>
      <c r="J32" s="45" t="s">
        <v>223</v>
      </c>
      <c r="K32" s="48"/>
    </row>
    <row r="33" spans="1:11" ht="15.75" x14ac:dyDescent="0.25">
      <c r="A33" s="47" t="s">
        <v>166</v>
      </c>
      <c r="B33" s="46" t="s">
        <v>167</v>
      </c>
      <c r="C33" s="47" t="s">
        <v>202</v>
      </c>
      <c r="D33" s="48" t="s">
        <v>37</v>
      </c>
      <c r="E33" s="48" t="s">
        <v>50</v>
      </c>
      <c r="F33" s="45" t="s">
        <v>35</v>
      </c>
      <c r="G33" s="45" t="s">
        <v>216</v>
      </c>
      <c r="H33" s="45" t="s">
        <v>56</v>
      </c>
      <c r="I33" s="45" t="s">
        <v>51</v>
      </c>
      <c r="J33" s="45" t="s">
        <v>223</v>
      </c>
      <c r="K33" s="48"/>
    </row>
    <row r="34" spans="1:11" ht="15.75" x14ac:dyDescent="0.25">
      <c r="A34" s="47" t="s">
        <v>111</v>
      </c>
      <c r="B34" s="46" t="s">
        <v>168</v>
      </c>
      <c r="C34" s="47" t="s">
        <v>203</v>
      </c>
      <c r="D34" s="48" t="s">
        <v>32</v>
      </c>
      <c r="E34" s="48" t="s">
        <v>50</v>
      </c>
      <c r="F34" s="45" t="s">
        <v>35</v>
      </c>
      <c r="G34" s="45" t="s">
        <v>216</v>
      </c>
      <c r="H34" s="45" t="s">
        <v>56</v>
      </c>
      <c r="I34" s="45" t="s">
        <v>51</v>
      </c>
      <c r="J34" s="45" t="s">
        <v>223</v>
      </c>
      <c r="K34" s="48"/>
    </row>
    <row r="35" spans="1:11" ht="15.75" x14ac:dyDescent="0.25">
      <c r="A35" s="47" t="s">
        <v>113</v>
      </c>
      <c r="B35" s="46" t="s">
        <v>169</v>
      </c>
      <c r="C35" s="47" t="s">
        <v>204</v>
      </c>
      <c r="D35" s="48" t="s">
        <v>37</v>
      </c>
      <c r="E35" s="48" t="s">
        <v>50</v>
      </c>
      <c r="F35" s="45" t="s">
        <v>35</v>
      </c>
      <c r="G35" s="45" t="s">
        <v>216</v>
      </c>
      <c r="H35" s="45" t="s">
        <v>56</v>
      </c>
      <c r="I35" s="45" t="s">
        <v>51</v>
      </c>
      <c r="J35" s="45" t="s">
        <v>223</v>
      </c>
      <c r="K35" s="48"/>
    </row>
    <row r="36" spans="1:11" ht="15.75" x14ac:dyDescent="0.25">
      <c r="A36" s="47" t="s">
        <v>170</v>
      </c>
      <c r="B36" s="46" t="s">
        <v>171</v>
      </c>
      <c r="C36" s="47" t="s">
        <v>205</v>
      </c>
      <c r="D36" s="48" t="s">
        <v>37</v>
      </c>
      <c r="E36" s="48" t="s">
        <v>50</v>
      </c>
      <c r="F36" s="45" t="s">
        <v>35</v>
      </c>
      <c r="G36" s="45" t="s">
        <v>216</v>
      </c>
      <c r="H36" s="45" t="s">
        <v>56</v>
      </c>
      <c r="I36" s="45" t="s">
        <v>51</v>
      </c>
      <c r="J36" s="45" t="s">
        <v>223</v>
      </c>
      <c r="K36" s="48"/>
    </row>
    <row r="37" spans="1:11" ht="15.75" x14ac:dyDescent="0.25">
      <c r="A37" s="49" t="s">
        <v>172</v>
      </c>
      <c r="B37" s="50" t="s">
        <v>173</v>
      </c>
      <c r="C37" s="51" t="s">
        <v>206</v>
      </c>
      <c r="D37" s="51" t="s">
        <v>37</v>
      </c>
      <c r="E37" s="51" t="s">
        <v>22</v>
      </c>
      <c r="F37" s="51" t="s">
        <v>41</v>
      </c>
      <c r="G37" s="51" t="s">
        <v>217</v>
      </c>
      <c r="H37" s="51" t="s">
        <v>38</v>
      </c>
      <c r="I37" s="51" t="s">
        <v>39</v>
      </c>
      <c r="J37" s="51" t="s">
        <v>226</v>
      </c>
      <c r="K37" s="51" t="s">
        <v>25</v>
      </c>
    </row>
    <row r="38" spans="1:11" ht="15.75" x14ac:dyDescent="0.25">
      <c r="A38" s="52"/>
      <c r="B38" s="53"/>
      <c r="C38" s="52"/>
      <c r="D38" s="54"/>
      <c r="E38" s="54"/>
      <c r="F38" s="55"/>
      <c r="G38" s="55"/>
      <c r="H38" s="55"/>
      <c r="I38" s="55"/>
      <c r="J38" s="55"/>
      <c r="K38" s="55"/>
    </row>
    <row r="39" spans="1:11" ht="15.75" x14ac:dyDescent="0.25">
      <c r="A39" s="72"/>
      <c r="B39" s="40"/>
      <c r="C39" s="72"/>
      <c r="D39" s="68"/>
      <c r="E39" s="68"/>
      <c r="F39" s="121" t="s">
        <v>174</v>
      </c>
      <c r="G39" s="121"/>
      <c r="H39" s="121"/>
      <c r="I39" s="69"/>
      <c r="J39" s="69"/>
      <c r="K39" s="69"/>
    </row>
    <row r="40" spans="1:11" ht="15.75" x14ac:dyDescent="0.25">
      <c r="A40" s="72"/>
      <c r="B40" s="99" t="s">
        <v>94</v>
      </c>
      <c r="C40" s="99"/>
      <c r="D40" s="68"/>
      <c r="E40" s="68"/>
      <c r="F40" s="111" t="s">
        <v>95</v>
      </c>
      <c r="G40" s="111"/>
      <c r="H40" s="111"/>
      <c r="I40" s="69"/>
      <c r="J40" s="69"/>
      <c r="K40" s="69"/>
    </row>
    <row r="41" spans="1:11" ht="15.75" x14ac:dyDescent="0.25">
      <c r="A41" s="72"/>
      <c r="B41" s="100" t="s">
        <v>175</v>
      </c>
      <c r="C41" s="100"/>
      <c r="D41" s="68"/>
      <c r="E41" s="68"/>
      <c r="F41" s="101" t="s">
        <v>176</v>
      </c>
      <c r="G41" s="101"/>
      <c r="H41" s="101"/>
      <c r="I41" s="69"/>
      <c r="J41" s="69"/>
      <c r="K41" s="69"/>
    </row>
    <row r="42" spans="1:11" ht="15.75" x14ac:dyDescent="0.25">
      <c r="A42" s="72"/>
      <c r="B42" s="41"/>
      <c r="C42" s="71"/>
      <c r="D42" s="68"/>
      <c r="E42" s="68"/>
      <c r="F42" s="69"/>
      <c r="G42" s="73"/>
      <c r="H42" s="73"/>
      <c r="I42" s="69"/>
      <c r="J42" s="69"/>
      <c r="K42" s="69"/>
    </row>
    <row r="43" spans="1:11" ht="15.75" x14ac:dyDescent="0.25">
      <c r="A43" s="72"/>
      <c r="B43" s="41"/>
      <c r="C43" s="71"/>
      <c r="D43" s="68"/>
      <c r="E43" s="68"/>
      <c r="F43" s="69"/>
      <c r="G43" s="73"/>
      <c r="H43" s="73"/>
      <c r="I43" s="69"/>
      <c r="J43" s="69"/>
      <c r="K43" s="69"/>
    </row>
    <row r="44" spans="1:11" ht="15.75" x14ac:dyDescent="0.25">
      <c r="A44" s="72"/>
      <c r="B44" s="41"/>
      <c r="C44" s="71"/>
      <c r="D44" s="68"/>
      <c r="E44" s="68"/>
      <c r="F44" s="69"/>
      <c r="G44" s="73"/>
      <c r="H44" s="73"/>
      <c r="I44" s="69"/>
      <c r="J44" s="69"/>
      <c r="K44" s="69"/>
    </row>
    <row r="45" spans="1:11" ht="15.75" x14ac:dyDescent="0.25">
      <c r="A45" s="72"/>
      <c r="B45" s="41"/>
      <c r="C45" s="71"/>
      <c r="D45" s="68"/>
      <c r="E45" s="68"/>
      <c r="F45" s="69"/>
      <c r="G45" s="73"/>
      <c r="H45" s="73"/>
      <c r="I45" s="69"/>
      <c r="J45" s="69"/>
      <c r="K45" s="69"/>
    </row>
    <row r="46" spans="1:11" ht="15.75" x14ac:dyDescent="0.25">
      <c r="A46" s="74"/>
      <c r="B46" s="102" t="s">
        <v>96</v>
      </c>
      <c r="C46" s="102"/>
      <c r="D46" s="76"/>
      <c r="E46" s="76"/>
      <c r="F46" s="102" t="s">
        <v>97</v>
      </c>
      <c r="G46" s="102"/>
      <c r="H46" s="102"/>
      <c r="I46" s="75"/>
      <c r="J46" s="75"/>
      <c r="K46" s="75"/>
    </row>
  </sheetData>
  <mergeCells count="19">
    <mergeCell ref="K7:K8"/>
    <mergeCell ref="F39:H39"/>
    <mergeCell ref="F40:H40"/>
    <mergeCell ref="F41:H41"/>
    <mergeCell ref="F46:H46"/>
    <mergeCell ref="A7:A8"/>
    <mergeCell ref="B7:B8"/>
    <mergeCell ref="C7:C8"/>
    <mergeCell ref="B41:C41"/>
    <mergeCell ref="B40:C40"/>
    <mergeCell ref="B46:C46"/>
    <mergeCell ref="D7:G7"/>
    <mergeCell ref="H7:J7"/>
    <mergeCell ref="A4:K4"/>
    <mergeCell ref="H2:K2"/>
    <mergeCell ref="H1:K1"/>
    <mergeCell ref="A5:K6"/>
    <mergeCell ref="A1:C1"/>
    <mergeCell ref="A2:C2"/>
  </mergeCells>
  <pageMargins left="0.26" right="0.24" top="0.38" bottom="0.34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NÂNG LƯƠNG</vt:lpstr>
      <vt:lpstr>vượt khung</vt:lpstr>
      <vt:lpstr>NỘP GIẤY KHEN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BALICH</dc:creator>
  <cp:lastModifiedBy>BALICH</cp:lastModifiedBy>
  <cp:lastPrinted>2022-02-18T08:07:15Z</cp:lastPrinted>
  <dcterms:created xsi:type="dcterms:W3CDTF">2022-02-18T07:44:41Z</dcterms:created>
  <dcterms:modified xsi:type="dcterms:W3CDTF">2022-03-16T09:01:20Z</dcterms:modified>
</cp:coreProperties>
</file>