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5875" windowHeight="9660"/>
  </bookViews>
  <sheets>
    <sheet name="DS lấy mẫu + VCM + ĐTGS" sheetId="1" r:id="rId1"/>
    <sheet name="Công tiêm" sheetId="2" r:id="rId2"/>
    <sheet name="Phun khử khuẩn " sheetId="3" r:id="rId3"/>
    <sheet name="Lấy mẫu cộng đồng Bính +Bình" sheetId="4" r:id="rId4"/>
  </sheets>
  <definedNames>
    <definedName name="_xlnm.Print_Titles" localSheetId="1">'Công tiêm'!$7:$8</definedName>
  </definedNames>
  <calcPr calcId="144525"/>
</workbook>
</file>

<file path=xl/calcChain.xml><?xml version="1.0" encoding="utf-8"?>
<calcChain xmlns="http://schemas.openxmlformats.org/spreadsheetml/2006/main">
  <c r="G836" i="1" l="1"/>
  <c r="E836" i="1" s="1"/>
  <c r="F835" i="1"/>
  <c r="E835" i="1" s="1"/>
  <c r="F834" i="1"/>
  <c r="E834" i="1" s="1"/>
  <c r="F833" i="1"/>
  <c r="E833" i="1" s="1"/>
  <c r="F832" i="1"/>
  <c r="E832" i="1" s="1"/>
  <c r="F831" i="1"/>
  <c r="E831" i="1" s="1"/>
  <c r="F830" i="1"/>
  <c r="E830" i="1" s="1"/>
  <c r="F829" i="1"/>
  <c r="E829" i="1" s="1"/>
  <c r="F828" i="1"/>
  <c r="E828" i="1" s="1"/>
  <c r="F827" i="1"/>
  <c r="E827" i="1" s="1"/>
  <c r="G826" i="1"/>
  <c r="E826" i="1" s="1"/>
  <c r="F825" i="1"/>
  <c r="E825" i="1" s="1"/>
  <c r="F824" i="1"/>
  <c r="E824" i="1" s="1"/>
  <c r="F823" i="1"/>
  <c r="E823" i="1" s="1"/>
  <c r="F822" i="1"/>
  <c r="E822" i="1" s="1"/>
  <c r="F821" i="1"/>
  <c r="E821" i="1" s="1"/>
  <c r="F820" i="1"/>
  <c r="E820" i="1" s="1"/>
  <c r="F819" i="1"/>
  <c r="E819" i="1" s="1"/>
  <c r="F818" i="1"/>
  <c r="E818" i="1" s="1"/>
  <c r="F817" i="1"/>
  <c r="E817" i="1" s="1"/>
  <c r="F816" i="1"/>
  <c r="E816" i="1" s="1"/>
  <c r="F815" i="1"/>
  <c r="E815" i="1" s="1"/>
  <c r="F814" i="1"/>
  <c r="E814" i="1" s="1"/>
  <c r="F813" i="1"/>
  <c r="E813" i="1" s="1"/>
  <c r="G812" i="1"/>
  <c r="E812" i="1" s="1"/>
  <c r="F811" i="1"/>
  <c r="E811" i="1" s="1"/>
  <c r="F810" i="1"/>
  <c r="E810" i="1" s="1"/>
  <c r="F809" i="1"/>
  <c r="E809" i="1" s="1"/>
  <c r="F808" i="1"/>
  <c r="E808" i="1" s="1"/>
  <c r="G807" i="1"/>
  <c r="E807" i="1" s="1"/>
  <c r="G806" i="1"/>
  <c r="E806" i="1" s="1"/>
  <c r="F805" i="1"/>
  <c r="E805" i="1" s="1"/>
  <c r="F804" i="1"/>
  <c r="E804" i="1" s="1"/>
  <c r="F803" i="1"/>
  <c r="E803" i="1" s="1"/>
  <c r="F802" i="1"/>
  <c r="E802" i="1" s="1"/>
  <c r="F801" i="1"/>
  <c r="E801" i="1" s="1"/>
  <c r="F800" i="1"/>
  <c r="E800" i="1" s="1"/>
  <c r="F799" i="1"/>
  <c r="E799" i="1" s="1"/>
  <c r="F798" i="1"/>
  <c r="E798" i="1"/>
  <c r="F797" i="1"/>
  <c r="E797" i="1" s="1"/>
  <c r="F796" i="1"/>
  <c r="E796" i="1" s="1"/>
  <c r="F795" i="1"/>
  <c r="E795" i="1" s="1"/>
  <c r="F794" i="1"/>
  <c r="E794" i="1" s="1"/>
  <c r="G793" i="1"/>
  <c r="E793" i="1" s="1"/>
  <c r="G792" i="1"/>
  <c r="E792" i="1" s="1"/>
  <c r="F791" i="1"/>
  <c r="E791" i="1" s="1"/>
  <c r="F790" i="1"/>
  <c r="E790" i="1"/>
  <c r="F789" i="1"/>
  <c r="E789" i="1" s="1"/>
  <c r="F788" i="1"/>
  <c r="E788" i="1" s="1"/>
  <c r="F787" i="1"/>
  <c r="E787" i="1" s="1"/>
  <c r="F786" i="1"/>
  <c r="E786" i="1" s="1"/>
  <c r="F785" i="1"/>
  <c r="E785" i="1" s="1"/>
  <c r="F784" i="1"/>
  <c r="E784" i="1" s="1"/>
  <c r="F783" i="1"/>
  <c r="E783" i="1" s="1"/>
  <c r="F782" i="1"/>
  <c r="E782" i="1" s="1"/>
  <c r="F781" i="1"/>
  <c r="E781" i="1" s="1"/>
  <c r="F780" i="1"/>
  <c r="E780" i="1" s="1"/>
  <c r="F779" i="1"/>
  <c r="E779" i="1" s="1"/>
  <c r="F778" i="1"/>
  <c r="E778" i="1" s="1"/>
  <c r="F777" i="1"/>
  <c r="E777" i="1" s="1"/>
  <c r="F776" i="1"/>
  <c r="E776" i="1" s="1"/>
  <c r="F775" i="1"/>
  <c r="E775" i="1" s="1"/>
  <c r="F774" i="1"/>
  <c r="E774" i="1" s="1"/>
  <c r="F773" i="1"/>
  <c r="E773" i="1" s="1"/>
  <c r="F772" i="1"/>
  <c r="E772" i="1" s="1"/>
  <c r="F771" i="1"/>
  <c r="E771" i="1" s="1"/>
  <c r="G770" i="1"/>
  <c r="E770" i="1" s="1"/>
  <c r="F769" i="1"/>
  <c r="E769" i="1" s="1"/>
  <c r="F768" i="1"/>
  <c r="E768" i="1" s="1"/>
  <c r="F767" i="1"/>
  <c r="E767" i="1" s="1"/>
  <c r="F766" i="1"/>
  <c r="E766" i="1" s="1"/>
  <c r="F765" i="1"/>
  <c r="E765" i="1" s="1"/>
  <c r="F764" i="1"/>
  <c r="E764" i="1" s="1"/>
  <c r="F763" i="1"/>
  <c r="E763" i="1" s="1"/>
  <c r="F762" i="1"/>
  <c r="E762" i="1" s="1"/>
  <c r="F761" i="1"/>
  <c r="E761" i="1" s="1"/>
  <c r="F760" i="1"/>
  <c r="E760" i="1" s="1"/>
  <c r="F759" i="1"/>
  <c r="E759" i="1" s="1"/>
  <c r="F758" i="1"/>
  <c r="E758" i="1" s="1"/>
  <c r="G757" i="1"/>
  <c r="E757" i="1" s="1"/>
  <c r="G756" i="1"/>
  <c r="E756" i="1" s="1"/>
  <c r="F755" i="1"/>
  <c r="E755" i="1" s="1"/>
  <c r="F754" i="1"/>
  <c r="E754" i="1" s="1"/>
  <c r="F753" i="1"/>
  <c r="E753" i="1" s="1"/>
  <c r="F752" i="1"/>
  <c r="E752" i="1" s="1"/>
  <c r="F751" i="1"/>
  <c r="E751" i="1" s="1"/>
  <c r="G750" i="1"/>
  <c r="E750" i="1" s="1"/>
  <c r="G749" i="1"/>
  <c r="E749" i="1" s="1"/>
  <c r="F748" i="1"/>
  <c r="E748" i="1" s="1"/>
  <c r="F747" i="1"/>
  <c r="E747" i="1" s="1"/>
  <c r="F746" i="1"/>
  <c r="E746" i="1"/>
  <c r="G745" i="1"/>
  <c r="E745" i="1" s="1"/>
  <c r="G744" i="1"/>
  <c r="E744" i="1" s="1"/>
  <c r="G743" i="1"/>
  <c r="E743" i="1" s="1"/>
  <c r="F742" i="1"/>
  <c r="E742" i="1" s="1"/>
  <c r="F741" i="1"/>
  <c r="E741" i="1" s="1"/>
  <c r="F740" i="1"/>
  <c r="E740" i="1" s="1"/>
  <c r="F739" i="1"/>
  <c r="E739" i="1" s="1"/>
  <c r="F738" i="1"/>
  <c r="E738" i="1" s="1"/>
  <c r="F737" i="1"/>
  <c r="E737" i="1" s="1"/>
  <c r="F736" i="1"/>
  <c r="E736" i="1" s="1"/>
  <c r="F735" i="1"/>
  <c r="E735" i="1" s="1"/>
  <c r="F734" i="1"/>
  <c r="E734" i="1"/>
  <c r="F733" i="1"/>
  <c r="E733" i="1" s="1"/>
  <c r="F732" i="1"/>
  <c r="E732" i="1" s="1"/>
  <c r="F731" i="1"/>
  <c r="E731" i="1" s="1"/>
  <c r="F730" i="1"/>
  <c r="E730" i="1" s="1"/>
  <c r="G729" i="1"/>
  <c r="E729" i="1" s="1"/>
  <c r="G728" i="1"/>
  <c r="E728" i="1" s="1"/>
  <c r="G727" i="1"/>
  <c r="E727" i="1" s="1"/>
  <c r="F726" i="1"/>
  <c r="E726" i="1" s="1"/>
  <c r="F725" i="1"/>
  <c r="E725" i="1" s="1"/>
  <c r="F724" i="1"/>
  <c r="E724" i="1" s="1"/>
  <c r="F723" i="1"/>
  <c r="E723" i="1" s="1"/>
  <c r="F722" i="1"/>
  <c r="E722" i="1" s="1"/>
  <c r="F721" i="1"/>
  <c r="E721" i="1" s="1"/>
  <c r="G720" i="1"/>
  <c r="E720" i="1" s="1"/>
  <c r="G719" i="1"/>
  <c r="E719" i="1" s="1"/>
  <c r="F718" i="1"/>
  <c r="E718" i="1" s="1"/>
  <c r="F717" i="1"/>
  <c r="E717" i="1" s="1"/>
  <c r="F716" i="1"/>
  <c r="E716" i="1" s="1"/>
  <c r="F715" i="1"/>
  <c r="E715" i="1" s="1"/>
  <c r="F714" i="1"/>
  <c r="E714" i="1" s="1"/>
  <c r="F713" i="1"/>
  <c r="E713" i="1" s="1"/>
  <c r="G712" i="1"/>
  <c r="E712" i="1" s="1"/>
  <c r="G711" i="1"/>
  <c r="E711" i="1" s="1"/>
  <c r="G710" i="1"/>
  <c r="E710" i="1" s="1"/>
  <c r="G709" i="1"/>
  <c r="E709" i="1" s="1"/>
  <c r="F708" i="1"/>
  <c r="E708" i="1" s="1"/>
  <c r="F707" i="1"/>
  <c r="E707" i="1" s="1"/>
  <c r="F706" i="1"/>
  <c r="E706" i="1" s="1"/>
  <c r="F705" i="1"/>
  <c r="E705" i="1" s="1"/>
  <c r="F704" i="1"/>
  <c r="E704" i="1" s="1"/>
  <c r="F703" i="1"/>
  <c r="E703" i="1" s="1"/>
  <c r="F702" i="1"/>
  <c r="E702" i="1" s="1"/>
  <c r="F701" i="1"/>
  <c r="E701" i="1" s="1"/>
  <c r="F700" i="1"/>
  <c r="E700" i="1" s="1"/>
  <c r="G699" i="1"/>
  <c r="E699" i="1" s="1"/>
  <c r="G698" i="1"/>
  <c r="E698" i="1" s="1"/>
  <c r="F697" i="1"/>
  <c r="E697" i="1" s="1"/>
  <c r="F696" i="1"/>
  <c r="E696" i="1" s="1"/>
  <c r="F695" i="1"/>
  <c r="E695" i="1" s="1"/>
  <c r="F694" i="1"/>
  <c r="E694" i="1"/>
  <c r="F693" i="1"/>
  <c r="E693" i="1" s="1"/>
  <c r="F692" i="1"/>
  <c r="E692" i="1" s="1"/>
  <c r="F691" i="1"/>
  <c r="E691" i="1" s="1"/>
  <c r="F690" i="1"/>
  <c r="E690" i="1" s="1"/>
  <c r="F689" i="1"/>
  <c r="E689" i="1" s="1"/>
  <c r="F688" i="1"/>
  <c r="E688" i="1" s="1"/>
  <c r="F687" i="1"/>
  <c r="E687" i="1" s="1"/>
  <c r="F686" i="1"/>
  <c r="E686" i="1" s="1"/>
  <c r="G685" i="1"/>
  <c r="E685" i="1" s="1"/>
  <c r="G684" i="1"/>
  <c r="E684" i="1" s="1"/>
  <c r="F683" i="1"/>
  <c r="E683" i="1" s="1"/>
  <c r="F682" i="1"/>
  <c r="E682" i="1" s="1"/>
  <c r="F681" i="1"/>
  <c r="E681" i="1" s="1"/>
  <c r="F680" i="1"/>
  <c r="E680" i="1" s="1"/>
  <c r="F679" i="1"/>
  <c r="E679" i="1" s="1"/>
  <c r="F678" i="1"/>
  <c r="E678" i="1" s="1"/>
  <c r="G676" i="1"/>
  <c r="E676" i="1" s="1"/>
  <c r="G675" i="1"/>
  <c r="E675" i="1" s="1"/>
  <c r="F674" i="1"/>
  <c r="E674" i="1" s="1"/>
  <c r="F673" i="1"/>
  <c r="E673" i="1" s="1"/>
  <c r="F672" i="1"/>
  <c r="E672" i="1" s="1"/>
  <c r="F671" i="1"/>
  <c r="E671" i="1" s="1"/>
  <c r="G670" i="1"/>
  <c r="E670" i="1" s="1"/>
  <c r="G669" i="1"/>
  <c r="E669" i="1"/>
  <c r="F668" i="1"/>
  <c r="E668" i="1" s="1"/>
  <c r="F667" i="1"/>
  <c r="E667" i="1" s="1"/>
  <c r="F666" i="1"/>
  <c r="E666" i="1" s="1"/>
  <c r="G665" i="1"/>
  <c r="E665" i="1" s="1"/>
  <c r="G664" i="1"/>
  <c r="E664" i="1" s="1"/>
  <c r="F663" i="1"/>
  <c r="E663" i="1" s="1"/>
  <c r="F662" i="1"/>
  <c r="E662" i="1" s="1"/>
  <c r="F661" i="1"/>
  <c r="E661" i="1" s="1"/>
  <c r="F660" i="1"/>
  <c r="E660" i="1" s="1"/>
  <c r="F659" i="1"/>
  <c r="E659" i="1" s="1"/>
  <c r="F658" i="1"/>
  <c r="E658" i="1" s="1"/>
  <c r="F657" i="1"/>
  <c r="E657" i="1" s="1"/>
  <c r="F656" i="1"/>
  <c r="E656" i="1" s="1"/>
  <c r="G655" i="1"/>
  <c r="E655" i="1" s="1"/>
  <c r="G654" i="1"/>
  <c r="E654" i="1" s="1"/>
  <c r="F653" i="1"/>
  <c r="E653" i="1" s="1"/>
  <c r="F652" i="1"/>
  <c r="E652" i="1" s="1"/>
  <c r="F651" i="1"/>
  <c r="E651" i="1" s="1"/>
  <c r="F650" i="1"/>
  <c r="E650" i="1" s="1"/>
  <c r="G649" i="1"/>
  <c r="E649" i="1" s="1"/>
  <c r="G648" i="1"/>
  <c r="E648" i="1" s="1"/>
  <c r="F647" i="1"/>
  <c r="E647" i="1" s="1"/>
  <c r="F646" i="1"/>
  <c r="E646" i="1" s="1"/>
  <c r="F645" i="1"/>
  <c r="E645" i="1" s="1"/>
  <c r="F644" i="1"/>
  <c r="E644" i="1" s="1"/>
  <c r="F643" i="1"/>
  <c r="E643" i="1" s="1"/>
  <c r="F642" i="1"/>
  <c r="E642" i="1" s="1"/>
  <c r="F641" i="1"/>
  <c r="E641" i="1" s="1"/>
  <c r="F640" i="1"/>
  <c r="E640" i="1" s="1"/>
  <c r="G639" i="1"/>
  <c r="E639" i="1" s="1"/>
  <c r="G638" i="1"/>
  <c r="E638" i="1" s="1"/>
  <c r="F637" i="1"/>
  <c r="E637" i="1" s="1"/>
  <c r="F636" i="1"/>
  <c r="E636" i="1" s="1"/>
  <c r="F635" i="1"/>
  <c r="E635" i="1" s="1"/>
  <c r="G634" i="1"/>
  <c r="E634" i="1" s="1"/>
  <c r="G633" i="1"/>
  <c r="E633" i="1" s="1"/>
  <c r="F632" i="1"/>
  <c r="E632" i="1" s="1"/>
  <c r="F631" i="1"/>
  <c r="E631" i="1" s="1"/>
  <c r="F630" i="1"/>
  <c r="E630" i="1" s="1"/>
  <c r="F629" i="1"/>
  <c r="E629" i="1" s="1"/>
  <c r="F628" i="1"/>
  <c r="E628" i="1" s="1"/>
  <c r="F627" i="1"/>
  <c r="E627" i="1" s="1"/>
  <c r="F626" i="1"/>
  <c r="E626" i="1" s="1"/>
  <c r="G625" i="1"/>
  <c r="E625" i="1" s="1"/>
  <c r="G624" i="1"/>
  <c r="E624" i="1" s="1"/>
  <c r="F623" i="1"/>
  <c r="E623" i="1" s="1"/>
  <c r="F622" i="1"/>
  <c r="E622" i="1" s="1"/>
  <c r="G621" i="1"/>
  <c r="E621" i="1" s="1"/>
  <c r="G620" i="1"/>
  <c r="E620" i="1" s="1"/>
  <c r="F619" i="1"/>
  <c r="E619" i="1" s="1"/>
  <c r="F618" i="1"/>
  <c r="E618" i="1" s="1"/>
  <c r="F617" i="1"/>
  <c r="E617" i="1" s="1"/>
  <c r="G616" i="1"/>
  <c r="E616" i="1" s="1"/>
  <c r="G615" i="1"/>
  <c r="E615" i="1" s="1"/>
  <c r="F614" i="1"/>
  <c r="E614" i="1" s="1"/>
  <c r="F613" i="1"/>
  <c r="E613" i="1" s="1"/>
  <c r="F612" i="1"/>
  <c r="E612" i="1" s="1"/>
  <c r="G611" i="1"/>
  <c r="E611" i="1" s="1"/>
  <c r="G610" i="1"/>
  <c r="E610" i="1" s="1"/>
  <c r="F609" i="1"/>
  <c r="E609" i="1" s="1"/>
  <c r="F608" i="1"/>
  <c r="E608" i="1" s="1"/>
  <c r="F607" i="1"/>
  <c r="E607" i="1" s="1"/>
  <c r="G606" i="1"/>
  <c r="E606" i="1" s="1"/>
  <c r="G605" i="1"/>
  <c r="E605" i="1" s="1"/>
  <c r="F604" i="1"/>
  <c r="E604" i="1" s="1"/>
  <c r="F603" i="1"/>
  <c r="E603" i="1" s="1"/>
  <c r="F602" i="1"/>
  <c r="E602" i="1" s="1"/>
  <c r="G601" i="1"/>
  <c r="E601" i="1" s="1"/>
  <c r="G600" i="1"/>
  <c r="E600" i="1" s="1"/>
  <c r="F599" i="1"/>
  <c r="E599" i="1" s="1"/>
  <c r="F598" i="1"/>
  <c r="E598" i="1" s="1"/>
  <c r="F597" i="1"/>
  <c r="E597" i="1" s="1"/>
  <c r="F596" i="1"/>
  <c r="E596" i="1" s="1"/>
  <c r="G595" i="1"/>
  <c r="E595" i="1" s="1"/>
  <c r="G594" i="1"/>
  <c r="E594" i="1" s="1"/>
  <c r="F593" i="1"/>
  <c r="E593" i="1" s="1"/>
  <c r="F592" i="1"/>
  <c r="E592" i="1" s="1"/>
  <c r="F591" i="1"/>
  <c r="E591" i="1" s="1"/>
  <c r="G590" i="1"/>
  <c r="E590" i="1" s="1"/>
  <c r="G589" i="1"/>
  <c r="E589" i="1" s="1"/>
  <c r="F588" i="1"/>
  <c r="E588" i="1" s="1"/>
  <c r="F587" i="1"/>
  <c r="E587" i="1" s="1"/>
  <c r="F586" i="1"/>
  <c r="E586" i="1" s="1"/>
  <c r="F585" i="1"/>
  <c r="E585" i="1" s="1"/>
  <c r="G584" i="1"/>
  <c r="E584" i="1" s="1"/>
  <c r="G583" i="1"/>
  <c r="E583" i="1" s="1"/>
  <c r="F582" i="1"/>
  <c r="E582" i="1" s="1"/>
  <c r="F581" i="1"/>
  <c r="E581" i="1" s="1"/>
  <c r="F580" i="1"/>
  <c r="E580" i="1" s="1"/>
  <c r="F579" i="1"/>
  <c r="E579" i="1" s="1"/>
  <c r="G578" i="1"/>
  <c r="E578" i="1" s="1"/>
  <c r="G577" i="1"/>
  <c r="E577" i="1" s="1"/>
  <c r="F576" i="1"/>
  <c r="E576" i="1" s="1"/>
  <c r="F575" i="1"/>
  <c r="E575" i="1" s="1"/>
  <c r="F574" i="1"/>
  <c r="E574" i="1" s="1"/>
  <c r="G573" i="1"/>
  <c r="E573" i="1" s="1"/>
  <c r="G572" i="1"/>
  <c r="E572" i="1" s="1"/>
  <c r="F571" i="1"/>
  <c r="E571" i="1" s="1"/>
  <c r="F570" i="1"/>
  <c r="E570" i="1" s="1"/>
  <c r="F569" i="1"/>
  <c r="E569" i="1" s="1"/>
  <c r="G568" i="1"/>
  <c r="E568" i="1" s="1"/>
  <c r="G567" i="1"/>
  <c r="E567" i="1" s="1"/>
  <c r="F566" i="1"/>
  <c r="E566" i="1" s="1"/>
  <c r="F565" i="1"/>
  <c r="E565" i="1" s="1"/>
  <c r="G564" i="1"/>
  <c r="E564" i="1" s="1"/>
  <c r="G563" i="1"/>
  <c r="E563" i="1" s="1"/>
  <c r="F562" i="1"/>
  <c r="E562" i="1" s="1"/>
  <c r="F561" i="1"/>
  <c r="E561" i="1" s="1"/>
  <c r="F560" i="1"/>
  <c r="E560" i="1" s="1"/>
  <c r="F559" i="1"/>
  <c r="E559" i="1" s="1"/>
  <c r="F558" i="1"/>
  <c r="E558" i="1" s="1"/>
  <c r="F557" i="1"/>
  <c r="E557" i="1" s="1"/>
  <c r="F556" i="1"/>
  <c r="E556" i="1" s="1"/>
  <c r="G555" i="1"/>
  <c r="E555" i="1" s="1"/>
  <c r="G554" i="1"/>
  <c r="E554" i="1" s="1"/>
  <c r="F553" i="1"/>
  <c r="E553" i="1" s="1"/>
  <c r="F552" i="1"/>
  <c r="E552" i="1" s="1"/>
  <c r="G551" i="1"/>
  <c r="E551" i="1" s="1"/>
  <c r="G550" i="1"/>
  <c r="E550" i="1" s="1"/>
  <c r="F549" i="1"/>
  <c r="E549" i="1" s="1"/>
  <c r="F548" i="1"/>
  <c r="E548" i="1" s="1"/>
  <c r="G547" i="1"/>
  <c r="E547" i="1" s="1"/>
  <c r="G546" i="1"/>
  <c r="E546" i="1" s="1"/>
  <c r="F545" i="1"/>
  <c r="E545" i="1" s="1"/>
  <c r="F544" i="1"/>
  <c r="E544" i="1" s="1"/>
  <c r="F543" i="1"/>
  <c r="E543" i="1" s="1"/>
  <c r="F542" i="1"/>
  <c r="E542" i="1" s="1"/>
  <c r="F541" i="1"/>
  <c r="E541" i="1" s="1"/>
  <c r="G540" i="1"/>
  <c r="E540" i="1" s="1"/>
  <c r="G539" i="1"/>
  <c r="E539" i="1" s="1"/>
  <c r="F538" i="1"/>
  <c r="E538" i="1" s="1"/>
  <c r="F537" i="1"/>
  <c r="E537" i="1" s="1"/>
  <c r="F536" i="1"/>
  <c r="E536" i="1" s="1"/>
  <c r="G535" i="1"/>
  <c r="E535" i="1" s="1"/>
  <c r="G534" i="1"/>
  <c r="E534" i="1" s="1"/>
  <c r="F533" i="1"/>
  <c r="E533" i="1" s="1"/>
  <c r="F532" i="1"/>
  <c r="E532" i="1" s="1"/>
  <c r="G530" i="1"/>
  <c r="E530" i="1" s="1"/>
  <c r="F529" i="1"/>
  <c r="E529" i="1" s="1"/>
  <c r="F528" i="1"/>
  <c r="E528" i="1" s="1"/>
  <c r="G527" i="1"/>
  <c r="E527" i="1" s="1"/>
  <c r="G526" i="1"/>
  <c r="E526" i="1" s="1"/>
  <c r="F525" i="1"/>
  <c r="E525" i="1" s="1"/>
  <c r="F524" i="1"/>
  <c r="E524" i="1" s="1"/>
  <c r="G523" i="1"/>
  <c r="E523" i="1" s="1"/>
  <c r="G522" i="1"/>
  <c r="E522" i="1" s="1"/>
  <c r="F521" i="1"/>
  <c r="E521" i="1" s="1"/>
  <c r="F520" i="1"/>
  <c r="E520" i="1" s="1"/>
  <c r="G519" i="1"/>
  <c r="E519" i="1" s="1"/>
  <c r="G518" i="1"/>
  <c r="E518" i="1" s="1"/>
  <c r="F517" i="1"/>
  <c r="E517" i="1" s="1"/>
  <c r="F516" i="1"/>
  <c r="E516" i="1" s="1"/>
  <c r="G515" i="1"/>
  <c r="E515" i="1"/>
  <c r="G514" i="1"/>
  <c r="E514" i="1" s="1"/>
  <c r="F513" i="1"/>
  <c r="E513" i="1"/>
  <c r="F512" i="1"/>
  <c r="E512" i="1" s="1"/>
  <c r="G511" i="1"/>
  <c r="E511" i="1" s="1"/>
  <c r="G510" i="1"/>
  <c r="E510" i="1" s="1"/>
  <c r="F509" i="1"/>
  <c r="E509" i="1" s="1"/>
  <c r="F508" i="1"/>
  <c r="E508" i="1" s="1"/>
  <c r="G507" i="1"/>
  <c r="E507" i="1" s="1"/>
  <c r="G506" i="1"/>
  <c r="E506" i="1" s="1"/>
  <c r="F505" i="1"/>
  <c r="E505" i="1" s="1"/>
  <c r="F504" i="1"/>
  <c r="E504" i="1" s="1"/>
  <c r="G503" i="1"/>
  <c r="E503" i="1" s="1"/>
  <c r="G502" i="1"/>
  <c r="E502" i="1" s="1"/>
  <c r="F501" i="1"/>
  <c r="E501" i="1" s="1"/>
  <c r="F500" i="1"/>
  <c r="E500" i="1" s="1"/>
  <c r="G499" i="1"/>
  <c r="E499" i="1" s="1"/>
  <c r="F498" i="1"/>
  <c r="E498" i="1"/>
  <c r="F497" i="1"/>
  <c r="E497" i="1" s="1"/>
  <c r="G496" i="1"/>
  <c r="E496" i="1" s="1"/>
  <c r="G495" i="1"/>
  <c r="E495" i="1" s="1"/>
  <c r="F494" i="1"/>
  <c r="E494" i="1" s="1"/>
  <c r="F493" i="1"/>
  <c r="E493" i="1" s="1"/>
  <c r="G492" i="1"/>
  <c r="E492" i="1" s="1"/>
  <c r="G491" i="1"/>
  <c r="E491" i="1" s="1"/>
  <c r="F490" i="1"/>
  <c r="E490" i="1" s="1"/>
  <c r="F489" i="1"/>
  <c r="E489" i="1" s="1"/>
  <c r="F488" i="1"/>
  <c r="E488" i="1" s="1"/>
  <c r="G487" i="1"/>
  <c r="E487" i="1" s="1"/>
  <c r="G486" i="1"/>
  <c r="E486" i="1" s="1"/>
  <c r="F485" i="1"/>
  <c r="E485" i="1" s="1"/>
  <c r="F484" i="1"/>
  <c r="E484" i="1" s="1"/>
  <c r="G483" i="1"/>
  <c r="E483" i="1" s="1"/>
  <c r="G482" i="1"/>
  <c r="E482" i="1" s="1"/>
  <c r="F481" i="1"/>
  <c r="E481" i="1" s="1"/>
  <c r="F480" i="1"/>
  <c r="E480" i="1" s="1"/>
  <c r="G479" i="1"/>
  <c r="E479" i="1" s="1"/>
  <c r="G478" i="1"/>
  <c r="E478" i="1" s="1"/>
  <c r="F477" i="1"/>
  <c r="E477" i="1" s="1"/>
  <c r="F476" i="1"/>
  <c r="E476" i="1" s="1"/>
  <c r="G475" i="1"/>
  <c r="E475" i="1" s="1"/>
  <c r="G474" i="1"/>
  <c r="E474" i="1" s="1"/>
  <c r="F473" i="1"/>
  <c r="E473" i="1" s="1"/>
  <c r="F472" i="1"/>
  <c r="E472" i="1" s="1"/>
  <c r="G471" i="1"/>
  <c r="E471" i="1" s="1"/>
  <c r="G470" i="1"/>
  <c r="E470" i="1" s="1"/>
  <c r="F469" i="1"/>
  <c r="E469" i="1" s="1"/>
  <c r="F468" i="1"/>
  <c r="E468" i="1" s="1"/>
  <c r="F467" i="1"/>
  <c r="E467" i="1" s="1"/>
  <c r="F466" i="1"/>
  <c r="E466" i="1" s="1"/>
  <c r="F465" i="1"/>
  <c r="E465" i="1" s="1"/>
  <c r="F464" i="1"/>
  <c r="E464" i="1" s="1"/>
  <c r="F463" i="1"/>
  <c r="E463" i="1" s="1"/>
  <c r="F462" i="1"/>
  <c r="E462" i="1" s="1"/>
  <c r="F461" i="1"/>
  <c r="E461" i="1" s="1"/>
  <c r="F460" i="1"/>
  <c r="E460" i="1" s="1"/>
  <c r="F459" i="1"/>
  <c r="E459" i="1" s="1"/>
  <c r="F458" i="1"/>
  <c r="E458" i="1" s="1"/>
  <c r="F457" i="1"/>
  <c r="E457" i="1" s="1"/>
  <c r="F456" i="1"/>
  <c r="E456" i="1" s="1"/>
  <c r="F455" i="1"/>
  <c r="E455" i="1" s="1"/>
  <c r="F454" i="1"/>
  <c r="E454" i="1" s="1"/>
  <c r="F453" i="1"/>
  <c r="E453" i="1" s="1"/>
  <c r="F452" i="1"/>
  <c r="E452" i="1" s="1"/>
  <c r="F451" i="1"/>
  <c r="E451" i="1" s="1"/>
  <c r="F450" i="1"/>
  <c r="E450" i="1" s="1"/>
  <c r="F449" i="1"/>
  <c r="E449" i="1" s="1"/>
  <c r="F448" i="1"/>
  <c r="E448" i="1" s="1"/>
  <c r="F447" i="1"/>
  <c r="E447" i="1" s="1"/>
  <c r="F446" i="1"/>
  <c r="E446" i="1" s="1"/>
  <c r="F445" i="1"/>
  <c r="E445" i="1" s="1"/>
  <c r="F444" i="1"/>
  <c r="E444" i="1" s="1"/>
  <c r="G442" i="1"/>
  <c r="E442" i="1" s="1"/>
  <c r="G441" i="1"/>
  <c r="E441" i="1" s="1"/>
  <c r="F440" i="1"/>
  <c r="E440" i="1" s="1"/>
  <c r="F439" i="1"/>
  <c r="E439" i="1" s="1"/>
  <c r="G438" i="1"/>
  <c r="E438" i="1"/>
  <c r="G437" i="1"/>
  <c r="E437" i="1" s="1"/>
  <c r="F436" i="1"/>
  <c r="E436" i="1" s="1"/>
  <c r="F435" i="1"/>
  <c r="E435" i="1" s="1"/>
  <c r="G434" i="1"/>
  <c r="E434" i="1" s="1"/>
  <c r="G433" i="1"/>
  <c r="E433" i="1" s="1"/>
  <c r="F432" i="1"/>
  <c r="E432" i="1" s="1"/>
  <c r="F431" i="1"/>
  <c r="E431" i="1" s="1"/>
  <c r="F430" i="1"/>
  <c r="E430" i="1" s="1"/>
  <c r="G429" i="1"/>
  <c r="E429" i="1" s="1"/>
  <c r="G428" i="1"/>
  <c r="E428" i="1" s="1"/>
  <c r="F427" i="1"/>
  <c r="E427" i="1" s="1"/>
  <c r="F426" i="1"/>
  <c r="E426" i="1" s="1"/>
  <c r="F425" i="1"/>
  <c r="E425" i="1" s="1"/>
  <c r="F424" i="1"/>
  <c r="E424" i="1" s="1"/>
  <c r="G423" i="1"/>
  <c r="E423" i="1" s="1"/>
  <c r="F422" i="1"/>
  <c r="E422" i="1" s="1"/>
  <c r="F421" i="1"/>
  <c r="E421" i="1" s="1"/>
  <c r="F420" i="1"/>
  <c r="E420" i="1" s="1"/>
  <c r="F419" i="1"/>
  <c r="E419" i="1" s="1"/>
  <c r="F418" i="1"/>
  <c r="E418" i="1" s="1"/>
  <c r="F417" i="1"/>
  <c r="E417" i="1" s="1"/>
  <c r="F416" i="1"/>
  <c r="E416" i="1" s="1"/>
  <c r="F415" i="1"/>
  <c r="E415" i="1" s="1"/>
  <c r="F414" i="1"/>
  <c r="E414" i="1" s="1"/>
  <c r="F413" i="1"/>
  <c r="E413" i="1" s="1"/>
  <c r="F412" i="1"/>
  <c r="E412" i="1" s="1"/>
  <c r="F411" i="1"/>
  <c r="E411" i="1" s="1"/>
  <c r="F410" i="1"/>
  <c r="E410" i="1" s="1"/>
  <c r="F409" i="1"/>
  <c r="E409" i="1" s="1"/>
  <c r="F408" i="1"/>
  <c r="E408" i="1" s="1"/>
  <c r="F407" i="1"/>
  <c r="E407" i="1" s="1"/>
  <c r="F406" i="1"/>
  <c r="E406" i="1" s="1"/>
  <c r="F405" i="1"/>
  <c r="E405" i="1" s="1"/>
  <c r="G404" i="1"/>
  <c r="E404" i="1" s="1"/>
  <c r="G403" i="1"/>
  <c r="E403" i="1" s="1"/>
  <c r="F402" i="1"/>
  <c r="E402" i="1" s="1"/>
  <c r="F401" i="1"/>
  <c r="E401" i="1" s="1"/>
  <c r="G400" i="1"/>
  <c r="E400" i="1" s="1"/>
  <c r="G399" i="1"/>
  <c r="E399" i="1" s="1"/>
  <c r="F398" i="1"/>
  <c r="E398" i="1" s="1"/>
  <c r="F397" i="1"/>
  <c r="E397" i="1" s="1"/>
  <c r="G396" i="1"/>
  <c r="E396" i="1" s="1"/>
  <c r="G395" i="1"/>
  <c r="E395" i="1" s="1"/>
  <c r="F394" i="1"/>
  <c r="E394" i="1" s="1"/>
  <c r="F393" i="1"/>
  <c r="E393" i="1" s="1"/>
  <c r="G392" i="1"/>
  <c r="E392" i="1" s="1"/>
  <c r="G391" i="1"/>
  <c r="E391" i="1" s="1"/>
  <c r="F390" i="1"/>
  <c r="E390" i="1" s="1"/>
  <c r="F389" i="1"/>
  <c r="E389" i="1" s="1"/>
  <c r="F388" i="1"/>
  <c r="E388" i="1" s="1"/>
  <c r="F387" i="1"/>
  <c r="E387" i="1" s="1"/>
  <c r="F386" i="1"/>
  <c r="E386" i="1" s="1"/>
  <c r="G385" i="1"/>
  <c r="E385" i="1" s="1"/>
  <c r="G384" i="1"/>
  <c r="E384" i="1" s="1"/>
  <c r="F383" i="1"/>
  <c r="E383" i="1" s="1"/>
  <c r="F382" i="1"/>
  <c r="E382" i="1" s="1"/>
  <c r="F381" i="1"/>
  <c r="E381" i="1" s="1"/>
  <c r="F380" i="1"/>
  <c r="E380" i="1" s="1"/>
  <c r="F379" i="1"/>
  <c r="E379" i="1" s="1"/>
  <c r="F378" i="1"/>
  <c r="E378" i="1" s="1"/>
  <c r="F377" i="1"/>
  <c r="E377" i="1" s="1"/>
  <c r="F376" i="1"/>
  <c r="E376" i="1" s="1"/>
  <c r="F375" i="1"/>
  <c r="E375" i="1" s="1"/>
  <c r="F374" i="1"/>
  <c r="E374" i="1"/>
  <c r="F373" i="1"/>
  <c r="E373" i="1" s="1"/>
  <c r="F372" i="1"/>
  <c r="E372" i="1" s="1"/>
  <c r="F371" i="1"/>
  <c r="E371" i="1" s="1"/>
  <c r="F370" i="1"/>
  <c r="E370" i="1" s="1"/>
  <c r="F369" i="1"/>
  <c r="E369" i="1" s="1"/>
  <c r="F368" i="1"/>
  <c r="E368" i="1" s="1"/>
  <c r="F367" i="1"/>
  <c r="E367" i="1" s="1"/>
  <c r="F366" i="1"/>
  <c r="E366" i="1" s="1"/>
  <c r="G365" i="1"/>
  <c r="E365" i="1" s="1"/>
  <c r="G364" i="1"/>
  <c r="E364" i="1" s="1"/>
  <c r="F363" i="1"/>
  <c r="E363" i="1" s="1"/>
  <c r="F362" i="1"/>
  <c r="E362" i="1" s="1"/>
  <c r="G361" i="1"/>
  <c r="E361" i="1" s="1"/>
  <c r="G360" i="1"/>
  <c r="E360" i="1" s="1"/>
  <c r="F359" i="1"/>
  <c r="E359" i="1" s="1"/>
  <c r="F358" i="1"/>
  <c r="E358" i="1" s="1"/>
  <c r="G357" i="1"/>
  <c r="E357" i="1" s="1"/>
  <c r="G356" i="1"/>
  <c r="E356" i="1" s="1"/>
  <c r="F355" i="1"/>
  <c r="E355" i="1" s="1"/>
  <c r="F354" i="1"/>
  <c r="E354" i="1" s="1"/>
  <c r="G353" i="1"/>
  <c r="E353" i="1" s="1"/>
  <c r="G352" i="1"/>
  <c r="E352" i="1" s="1"/>
  <c r="F351" i="1"/>
  <c r="E351" i="1" s="1"/>
  <c r="F350" i="1"/>
  <c r="E350" i="1" s="1"/>
  <c r="F349" i="1"/>
  <c r="E349" i="1" s="1"/>
  <c r="F348" i="1"/>
  <c r="E348" i="1" s="1"/>
  <c r="F347" i="1"/>
  <c r="E347" i="1" s="1"/>
  <c r="F346" i="1"/>
  <c r="E346" i="1" s="1"/>
  <c r="F345" i="1"/>
  <c r="E345" i="1" s="1"/>
  <c r="F344" i="1"/>
  <c r="E344" i="1" s="1"/>
  <c r="F343" i="1"/>
  <c r="E343" i="1" s="1"/>
  <c r="F342" i="1"/>
  <c r="E342" i="1"/>
  <c r="F341" i="1"/>
  <c r="E341" i="1" s="1"/>
  <c r="F340" i="1"/>
  <c r="E340" i="1" s="1"/>
  <c r="F339" i="1"/>
  <c r="E339" i="1" s="1"/>
  <c r="F338" i="1"/>
  <c r="E338" i="1" s="1"/>
  <c r="F337" i="1"/>
  <c r="E337" i="1" s="1"/>
  <c r="F336" i="1"/>
  <c r="E336" i="1" s="1"/>
  <c r="F335" i="1"/>
  <c r="E335" i="1" s="1"/>
  <c r="F334" i="1"/>
  <c r="E334" i="1" s="1"/>
  <c r="F333" i="1"/>
  <c r="E333" i="1" s="1"/>
  <c r="G332" i="1"/>
  <c r="E332" i="1" s="1"/>
  <c r="G331" i="1"/>
  <c r="E331" i="1" s="1"/>
  <c r="F330" i="1"/>
  <c r="E330" i="1" s="1"/>
  <c r="F329" i="1"/>
  <c r="E329" i="1" s="1"/>
  <c r="F328" i="1"/>
  <c r="E328" i="1" s="1"/>
  <c r="F327" i="1"/>
  <c r="E327" i="1" s="1"/>
  <c r="G326" i="1"/>
  <c r="E326" i="1" s="1"/>
  <c r="G325" i="1"/>
  <c r="E325" i="1" s="1"/>
  <c r="F324" i="1"/>
  <c r="E324" i="1" s="1"/>
  <c r="F323" i="1"/>
  <c r="E323" i="1" s="1"/>
  <c r="F322" i="1"/>
  <c r="E322" i="1" s="1"/>
  <c r="F321" i="1"/>
  <c r="E321" i="1" s="1"/>
  <c r="F320" i="1"/>
  <c r="E320" i="1" s="1"/>
  <c r="F319" i="1"/>
  <c r="E319" i="1" s="1"/>
  <c r="F318" i="1"/>
  <c r="E318" i="1" s="1"/>
  <c r="F317" i="1"/>
  <c r="E317" i="1" s="1"/>
  <c r="F316" i="1"/>
  <c r="E316" i="1" s="1"/>
  <c r="F315" i="1"/>
  <c r="E315" i="1" s="1"/>
  <c r="F314" i="1"/>
  <c r="E314" i="1" s="1"/>
  <c r="F313" i="1"/>
  <c r="E313" i="1" s="1"/>
  <c r="F312" i="1"/>
  <c r="E312" i="1" s="1"/>
  <c r="F311" i="1"/>
  <c r="E311" i="1" s="1"/>
  <c r="F310" i="1"/>
  <c r="E310" i="1" s="1"/>
  <c r="F309" i="1"/>
  <c r="E309" i="1" s="1"/>
  <c r="F308" i="1"/>
  <c r="E308" i="1" s="1"/>
  <c r="F307" i="1"/>
  <c r="E307" i="1" s="1"/>
  <c r="F306" i="1"/>
  <c r="E306" i="1" s="1"/>
  <c r="F305" i="1"/>
  <c r="E305" i="1" s="1"/>
  <c r="F304" i="1"/>
  <c r="E304" i="1" s="1"/>
  <c r="F303" i="1"/>
  <c r="E303" i="1" s="1"/>
  <c r="F302" i="1"/>
  <c r="E302" i="1" s="1"/>
  <c r="F301" i="1"/>
  <c r="E301" i="1" s="1"/>
  <c r="F300" i="1"/>
  <c r="E300" i="1" s="1"/>
  <c r="F299" i="1"/>
  <c r="E299" i="1" s="1"/>
  <c r="F298" i="1"/>
  <c r="E298" i="1" s="1"/>
  <c r="F297" i="1"/>
  <c r="E297" i="1" s="1"/>
  <c r="G296" i="1"/>
  <c r="E296" i="1" s="1"/>
  <c r="G295" i="1"/>
  <c r="E295" i="1" s="1"/>
  <c r="F294" i="1"/>
  <c r="E294" i="1" s="1"/>
  <c r="F293" i="1"/>
  <c r="E293" i="1" s="1"/>
  <c r="F292" i="1"/>
  <c r="E292" i="1" s="1"/>
  <c r="G291" i="1"/>
  <c r="E291" i="1" s="1"/>
  <c r="G290" i="1"/>
  <c r="E290" i="1" s="1"/>
  <c r="F289" i="1"/>
  <c r="E289" i="1" s="1"/>
  <c r="F288" i="1"/>
  <c r="E288" i="1" s="1"/>
  <c r="G287" i="1"/>
  <c r="E287" i="1" s="1"/>
  <c r="G286" i="1"/>
  <c r="E286" i="1" s="1"/>
  <c r="F285" i="1"/>
  <c r="E285" i="1" s="1"/>
  <c r="F284" i="1"/>
  <c r="E284" i="1" s="1"/>
  <c r="G283" i="1"/>
  <c r="E283" i="1" s="1"/>
  <c r="G282" i="1"/>
  <c r="E282" i="1" s="1"/>
  <c r="F281" i="1"/>
  <c r="E281" i="1" s="1"/>
  <c r="F280" i="1"/>
  <c r="E280" i="1" s="1"/>
  <c r="F279" i="1"/>
  <c r="E279" i="1" s="1"/>
  <c r="F278" i="1"/>
  <c r="E278" i="1" s="1"/>
  <c r="G277" i="1"/>
  <c r="E277" i="1" s="1"/>
  <c r="F276" i="1"/>
  <c r="E276" i="1" s="1"/>
  <c r="F275" i="1"/>
  <c r="E275" i="1" s="1"/>
  <c r="F274" i="1"/>
  <c r="E274" i="1" s="1"/>
  <c r="F273" i="1"/>
  <c r="E273" i="1" s="1"/>
  <c r="G272" i="1"/>
  <c r="E272" i="1" s="1"/>
  <c r="G271" i="1"/>
  <c r="E271" i="1" s="1"/>
  <c r="F270" i="1"/>
  <c r="E270" i="1" s="1"/>
  <c r="F269" i="1"/>
  <c r="E269" i="1" s="1"/>
  <c r="F268" i="1"/>
  <c r="E268" i="1" s="1"/>
  <c r="F267" i="1"/>
  <c r="E267" i="1" s="1"/>
  <c r="G266" i="1"/>
  <c r="E266" i="1" s="1"/>
  <c r="G265" i="1"/>
  <c r="E265" i="1" s="1"/>
  <c r="F264" i="1"/>
  <c r="E264" i="1" s="1"/>
  <c r="F263" i="1"/>
  <c r="E263" i="1" s="1"/>
  <c r="F262" i="1"/>
  <c r="E262" i="1" s="1"/>
  <c r="F261" i="1"/>
  <c r="E261" i="1" s="1"/>
  <c r="G259" i="1"/>
  <c r="E259" i="1" s="1"/>
  <c r="G258" i="1"/>
  <c r="E258" i="1" s="1"/>
  <c r="F257" i="1"/>
  <c r="E257" i="1" s="1"/>
  <c r="F256" i="1"/>
  <c r="E256" i="1" s="1"/>
  <c r="G255" i="1"/>
  <c r="E255" i="1" s="1"/>
  <c r="H254" i="1"/>
  <c r="E254" i="1" s="1"/>
  <c r="G253" i="1"/>
  <c r="E253" i="1" s="1"/>
  <c r="F252" i="1"/>
  <c r="E252" i="1" s="1"/>
  <c r="F251" i="1"/>
  <c r="E251" i="1" s="1"/>
  <c r="G250" i="1"/>
  <c r="E250" i="1" s="1"/>
  <c r="G249" i="1"/>
  <c r="E249" i="1" s="1"/>
  <c r="F248" i="1"/>
  <c r="E248" i="1" s="1"/>
  <c r="F247" i="1"/>
  <c r="E247" i="1" s="1"/>
  <c r="G246" i="1"/>
  <c r="E246" i="1" s="1"/>
  <c r="H245" i="1"/>
  <c r="E245" i="1" s="1"/>
  <c r="G244" i="1"/>
  <c r="E244" i="1" s="1"/>
  <c r="F243" i="1"/>
  <c r="E243" i="1" s="1"/>
  <c r="F242" i="1"/>
  <c r="E242" i="1" s="1"/>
  <c r="H241" i="1"/>
  <c r="E241" i="1" s="1"/>
  <c r="F240" i="1"/>
  <c r="E240" i="1" s="1"/>
  <c r="F239" i="1"/>
  <c r="E239" i="1" s="1"/>
  <c r="G238" i="1"/>
  <c r="E238" i="1" s="1"/>
  <c r="H237" i="1"/>
  <c r="E237" i="1" s="1"/>
  <c r="G236" i="1"/>
  <c r="E236" i="1" s="1"/>
  <c r="F235" i="1"/>
  <c r="E235" i="1" s="1"/>
  <c r="F234" i="1"/>
  <c r="E234" i="1" s="1"/>
  <c r="G233" i="1"/>
  <c r="E233" i="1" s="1"/>
  <c r="H232" i="1"/>
  <c r="E232" i="1" s="1"/>
  <c r="G231" i="1"/>
  <c r="E231" i="1" s="1"/>
  <c r="F230" i="1"/>
  <c r="E230" i="1" s="1"/>
  <c r="F229" i="1"/>
  <c r="E229" i="1" s="1"/>
  <c r="H228" i="1"/>
  <c r="E228" i="1" s="1"/>
  <c r="F227" i="1"/>
  <c r="E227" i="1" s="1"/>
  <c r="F226" i="1"/>
  <c r="E226" i="1" s="1"/>
  <c r="G225" i="1"/>
  <c r="E225" i="1" s="1"/>
  <c r="H224" i="1"/>
  <c r="E224" i="1" s="1"/>
  <c r="F223" i="1"/>
  <c r="E223" i="1" s="1"/>
  <c r="G222" i="1"/>
  <c r="E222" i="1" s="1"/>
  <c r="F221" i="1"/>
  <c r="E221" i="1" s="1"/>
  <c r="G220" i="1"/>
  <c r="E220" i="1" s="1"/>
  <c r="H219" i="1"/>
  <c r="E219" i="1" s="1"/>
  <c r="F218" i="1"/>
  <c r="E218" i="1" s="1"/>
  <c r="G217" i="1"/>
  <c r="E217" i="1" s="1"/>
  <c r="F216" i="1"/>
  <c r="E216" i="1" s="1"/>
  <c r="G215" i="1"/>
  <c r="E215" i="1" s="1"/>
  <c r="H214" i="1"/>
  <c r="E214" i="1" s="1"/>
  <c r="F213" i="1"/>
  <c r="E213" i="1" s="1"/>
  <c r="G212" i="1"/>
  <c r="E212" i="1" s="1"/>
  <c r="F211" i="1"/>
  <c r="E211" i="1" s="1"/>
  <c r="G210" i="1"/>
  <c r="E210" i="1" s="1"/>
  <c r="H209" i="1"/>
  <c r="E209" i="1" s="1"/>
  <c r="F208" i="1"/>
  <c r="E208" i="1" s="1"/>
  <c r="G207" i="1"/>
  <c r="E207" i="1" s="1"/>
  <c r="F206" i="1"/>
  <c r="E206" i="1" s="1"/>
  <c r="G205" i="1"/>
  <c r="E205" i="1" s="1"/>
  <c r="H204" i="1"/>
  <c r="E204" i="1" s="1"/>
  <c r="F203" i="1"/>
  <c r="E203" i="1" s="1"/>
  <c r="G202" i="1"/>
  <c r="E202" i="1" s="1"/>
  <c r="F201" i="1"/>
  <c r="E201" i="1" s="1"/>
  <c r="G200" i="1"/>
  <c r="E200" i="1" s="1"/>
  <c r="H199" i="1"/>
  <c r="E199" i="1" s="1"/>
  <c r="F198" i="1"/>
  <c r="E198" i="1" s="1"/>
  <c r="F197" i="1"/>
  <c r="E197" i="1" s="1"/>
  <c r="F196" i="1"/>
  <c r="E196" i="1" s="1"/>
  <c r="G195" i="1"/>
  <c r="E195" i="1" s="1"/>
  <c r="F194" i="1"/>
  <c r="E194" i="1" s="1"/>
  <c r="H193" i="1"/>
  <c r="E193" i="1" s="1"/>
  <c r="F192" i="1"/>
  <c r="E192" i="1" s="1"/>
  <c r="F191" i="1"/>
  <c r="E191" i="1" s="1"/>
  <c r="G190" i="1"/>
  <c r="E190" i="1" s="1"/>
  <c r="H189" i="1"/>
  <c r="E189" i="1" s="1"/>
  <c r="F188" i="1"/>
  <c r="E188" i="1" s="1"/>
  <c r="G187" i="1"/>
  <c r="E187" i="1" s="1"/>
  <c r="F186" i="1"/>
  <c r="E186" i="1" s="1"/>
  <c r="G184" i="1"/>
  <c r="E184" i="1" s="1"/>
  <c r="H183" i="1"/>
  <c r="E183" i="1" s="1"/>
  <c r="F182" i="1"/>
  <c r="E182" i="1" s="1"/>
  <c r="G181" i="1"/>
  <c r="E181" i="1" s="1"/>
  <c r="F180" i="1"/>
  <c r="E180" i="1" s="1"/>
  <c r="H179" i="1"/>
  <c r="E179" i="1" s="1"/>
  <c r="F178" i="1"/>
  <c r="E178" i="1" s="1"/>
  <c r="F177" i="1"/>
  <c r="E177" i="1" s="1"/>
  <c r="G176" i="1"/>
  <c r="E176" i="1" s="1"/>
  <c r="H175" i="1"/>
  <c r="E175" i="1" s="1"/>
  <c r="F174" i="1"/>
  <c r="E174" i="1" s="1"/>
  <c r="G173" i="1"/>
  <c r="E173" i="1" s="1"/>
  <c r="F172" i="1"/>
  <c r="E172" i="1" s="1"/>
  <c r="G171" i="1"/>
  <c r="E171" i="1" s="1"/>
  <c r="H170" i="1"/>
  <c r="E170" i="1" s="1"/>
  <c r="F169" i="1"/>
  <c r="E169" i="1" s="1"/>
  <c r="G168" i="1"/>
  <c r="E168" i="1" s="1"/>
  <c r="F167" i="1"/>
  <c r="E167" i="1" s="1"/>
  <c r="G166" i="1"/>
  <c r="E166" i="1" s="1"/>
  <c r="H165" i="1"/>
  <c r="E165" i="1" s="1"/>
  <c r="G164" i="1"/>
  <c r="E164" i="1" s="1"/>
  <c r="F163" i="1"/>
  <c r="E163" i="1" s="1"/>
  <c r="F162" i="1"/>
  <c r="E162" i="1" s="1"/>
  <c r="G161" i="1"/>
  <c r="E161" i="1" s="1"/>
  <c r="H160" i="1"/>
  <c r="E160" i="1" s="1"/>
  <c r="G159" i="1"/>
  <c r="E159" i="1" s="1"/>
  <c r="F158" i="1"/>
  <c r="E158" i="1" s="1"/>
  <c r="F157" i="1"/>
  <c r="E157" i="1" s="1"/>
  <c r="G156" i="1"/>
  <c r="E156" i="1" s="1"/>
  <c r="H155" i="1"/>
  <c r="E155" i="1" s="1"/>
  <c r="F154" i="1"/>
  <c r="E154" i="1" s="1"/>
  <c r="G153" i="1"/>
  <c r="E153" i="1" s="1"/>
  <c r="F152" i="1"/>
  <c r="E152" i="1" s="1"/>
  <c r="G151" i="1"/>
  <c r="E151" i="1" s="1"/>
  <c r="H150" i="1"/>
  <c r="E150" i="1" s="1"/>
  <c r="F149" i="1"/>
  <c r="E149" i="1" s="1"/>
  <c r="G148" i="1"/>
  <c r="E148" i="1" s="1"/>
  <c r="F147" i="1"/>
  <c r="E147" i="1" s="1"/>
  <c r="G146" i="1"/>
  <c r="E146" i="1" s="1"/>
  <c r="H145" i="1"/>
  <c r="E145" i="1" s="1"/>
  <c r="F144" i="1"/>
  <c r="E144" i="1" s="1"/>
  <c r="F143" i="1"/>
  <c r="E143" i="1" s="1"/>
  <c r="G142" i="1"/>
  <c r="E142" i="1" s="1"/>
  <c r="F141" i="1"/>
  <c r="E141" i="1" s="1"/>
  <c r="G140" i="1"/>
  <c r="E140" i="1" s="1"/>
  <c r="H139" i="1"/>
  <c r="E139" i="1" s="1"/>
  <c r="G138" i="1"/>
  <c r="E138" i="1" s="1"/>
  <c r="F137" i="1"/>
  <c r="E137" i="1" s="1"/>
  <c r="F136" i="1"/>
  <c r="E136" i="1" s="1"/>
  <c r="F135" i="1"/>
  <c r="E135" i="1" s="1"/>
  <c r="F134" i="1"/>
  <c r="E134" i="1" s="1"/>
  <c r="F133" i="1"/>
  <c r="E133" i="1" s="1"/>
  <c r="G132" i="1"/>
  <c r="E132" i="1" s="1"/>
  <c r="H131" i="1"/>
  <c r="E131" i="1" s="1"/>
  <c r="F130" i="1"/>
  <c r="E130" i="1" s="1"/>
  <c r="G129" i="1"/>
  <c r="E129" i="1" s="1"/>
  <c r="F128" i="1"/>
  <c r="E128" i="1" s="1"/>
  <c r="G127" i="1"/>
  <c r="E127" i="1" s="1"/>
  <c r="H126" i="1"/>
  <c r="E126" i="1" s="1"/>
  <c r="F125" i="1"/>
  <c r="E125" i="1" s="1"/>
  <c r="G124" i="1"/>
  <c r="E124" i="1" s="1"/>
  <c r="F123" i="1"/>
  <c r="E123" i="1" s="1"/>
  <c r="G121" i="1"/>
  <c r="E121" i="1" s="1"/>
  <c r="H120" i="1"/>
  <c r="E120" i="1" s="1"/>
  <c r="G119" i="1"/>
  <c r="E119" i="1" s="1"/>
  <c r="F118" i="1"/>
  <c r="E118" i="1" s="1"/>
  <c r="F117" i="1"/>
  <c r="E117" i="1" s="1"/>
  <c r="G116" i="1"/>
  <c r="E116" i="1" s="1"/>
  <c r="H115" i="1"/>
  <c r="E115" i="1" s="1"/>
  <c r="G114" i="1"/>
  <c r="E114" i="1" s="1"/>
  <c r="F113" i="1"/>
  <c r="E113" i="1" s="1"/>
  <c r="F112" i="1"/>
  <c r="E112" i="1" s="1"/>
  <c r="F111" i="1"/>
  <c r="E111" i="1" s="1"/>
  <c r="G110" i="1"/>
  <c r="E110" i="1" s="1"/>
  <c r="H109" i="1"/>
  <c r="E109" i="1" s="1"/>
  <c r="F108" i="1"/>
  <c r="E108" i="1" s="1"/>
  <c r="G107" i="1"/>
  <c r="E107" i="1" s="1"/>
  <c r="F106" i="1"/>
  <c r="E106" i="1" s="1"/>
  <c r="G105" i="1"/>
  <c r="E105" i="1" s="1"/>
  <c r="H104" i="1"/>
  <c r="E104" i="1" s="1"/>
  <c r="G103" i="1"/>
  <c r="E103" i="1" s="1"/>
  <c r="F102" i="1"/>
  <c r="E102" i="1" s="1"/>
  <c r="F101" i="1"/>
  <c r="E101" i="1" s="1"/>
  <c r="G100" i="1"/>
  <c r="E100" i="1" s="1"/>
  <c r="H99" i="1"/>
  <c r="E99" i="1" s="1"/>
  <c r="F98" i="1"/>
  <c r="E98" i="1" s="1"/>
  <c r="G97" i="1"/>
  <c r="E97" i="1" s="1"/>
  <c r="F96" i="1"/>
  <c r="E96" i="1" s="1"/>
  <c r="G95" i="1"/>
  <c r="E95" i="1" s="1"/>
  <c r="H94" i="1"/>
  <c r="E94" i="1" s="1"/>
  <c r="G93" i="1"/>
  <c r="E93" i="1" s="1"/>
  <c r="F92" i="1"/>
  <c r="E92" i="1" s="1"/>
  <c r="F91" i="1"/>
  <c r="E91" i="1" s="1"/>
  <c r="G90" i="1"/>
  <c r="E90" i="1" s="1"/>
  <c r="H89" i="1"/>
  <c r="E89" i="1" s="1"/>
  <c r="G88" i="1"/>
  <c r="E88" i="1" s="1"/>
  <c r="F87" i="1"/>
  <c r="E87" i="1" s="1"/>
  <c r="F86" i="1"/>
  <c r="E86" i="1" s="1"/>
  <c r="G85" i="1"/>
  <c r="E85" i="1" s="1"/>
  <c r="H84" i="1"/>
  <c r="E84" i="1" s="1"/>
  <c r="F83" i="1"/>
  <c r="E83" i="1" s="1"/>
  <c r="G82" i="1"/>
  <c r="E82" i="1" s="1"/>
  <c r="F81" i="1"/>
  <c r="E81" i="1" s="1"/>
  <c r="F80" i="1"/>
  <c r="E80" i="1" s="1"/>
  <c r="G79" i="1"/>
  <c r="E79" i="1" s="1"/>
  <c r="G78" i="1"/>
  <c r="E78" i="1" s="1"/>
  <c r="H77" i="1"/>
  <c r="E77" i="1" s="1"/>
  <c r="F76" i="1"/>
  <c r="E76" i="1" s="1"/>
  <c r="F75" i="1"/>
  <c r="E75" i="1" s="1"/>
  <c r="G74" i="1"/>
  <c r="E74" i="1" s="1"/>
  <c r="H73" i="1"/>
  <c r="E73" i="1" s="1"/>
  <c r="G72" i="1"/>
  <c r="E72" i="1" s="1"/>
  <c r="F71" i="1"/>
  <c r="E71" i="1" s="1"/>
  <c r="F70" i="1"/>
  <c r="E70" i="1" s="1"/>
  <c r="G69" i="1"/>
  <c r="E69" i="1" s="1"/>
  <c r="H68" i="1"/>
  <c r="E68" i="1" s="1"/>
  <c r="G67" i="1"/>
  <c r="E67" i="1" s="1"/>
  <c r="F66" i="1"/>
  <c r="E66" i="1" s="1"/>
  <c r="F65" i="1"/>
  <c r="E65" i="1" s="1"/>
  <c r="G64" i="1"/>
  <c r="E64" i="1" s="1"/>
  <c r="H63" i="1"/>
  <c r="E63" i="1" s="1"/>
  <c r="F62" i="1"/>
  <c r="E62" i="1" s="1"/>
  <c r="G61" i="1"/>
  <c r="E61" i="1" s="1"/>
  <c r="F60" i="1"/>
  <c r="E60" i="1" s="1"/>
  <c r="F59" i="1"/>
  <c r="E59" i="1" s="1"/>
  <c r="H58" i="1"/>
  <c r="E58" i="1" s="1"/>
  <c r="F57" i="1"/>
  <c r="E57" i="1" s="1"/>
  <c r="G56" i="1"/>
  <c r="E56" i="1" s="1"/>
  <c r="G55" i="1"/>
  <c r="E55" i="1" s="1"/>
  <c r="F54" i="1"/>
  <c r="E54" i="1" s="1"/>
  <c r="H53" i="1"/>
  <c r="E53" i="1" s="1"/>
  <c r="F52" i="1"/>
  <c r="E52" i="1" s="1"/>
  <c r="G50" i="1"/>
  <c r="E50" i="1" s="1"/>
  <c r="G49" i="1"/>
  <c r="E49" i="1" s="1"/>
  <c r="F48" i="1"/>
  <c r="E48" i="1" s="1"/>
  <c r="F47" i="1"/>
  <c r="E47" i="1" s="1"/>
  <c r="G46" i="1"/>
  <c r="E46" i="1" s="1"/>
  <c r="H45" i="1"/>
  <c r="E45" i="1" s="1"/>
  <c r="G44" i="1"/>
  <c r="E44" i="1" s="1"/>
  <c r="F43" i="1"/>
  <c r="E43" i="1" s="1"/>
  <c r="F42" i="1"/>
  <c r="E42" i="1" s="1"/>
  <c r="G41" i="1"/>
  <c r="E41" i="1" s="1"/>
  <c r="H40" i="1"/>
  <c r="E40" i="1"/>
  <c r="G39" i="1"/>
  <c r="E39" i="1" s="1"/>
  <c r="F38" i="1"/>
  <c r="E38" i="1" s="1"/>
  <c r="F37" i="1"/>
  <c r="E37" i="1" s="1"/>
  <c r="F36" i="1"/>
  <c r="E36" i="1" s="1"/>
  <c r="G35" i="1"/>
  <c r="E35" i="1" s="1"/>
  <c r="G34" i="1"/>
  <c r="E34" i="1" s="1"/>
  <c r="F33" i="1"/>
  <c r="E33" i="1" s="1"/>
  <c r="H32" i="1"/>
  <c r="E32" i="1" s="1"/>
  <c r="F31" i="1"/>
  <c r="E31" i="1" s="1"/>
  <c r="F30" i="1"/>
  <c r="E30" i="1" s="1"/>
  <c r="H29" i="1"/>
  <c r="E29" i="1" s="1"/>
  <c r="F28" i="1"/>
  <c r="E28" i="1" s="1"/>
  <c r="F27" i="1"/>
  <c r="E27" i="1" s="1"/>
  <c r="F26" i="1"/>
  <c r="E26" i="1" s="1"/>
  <c r="G25" i="1"/>
  <c r="E25" i="1" s="1"/>
  <c r="H24" i="1"/>
  <c r="E24" i="1" s="1"/>
  <c r="F23" i="1"/>
  <c r="E23" i="1" s="1"/>
  <c r="F22" i="1"/>
  <c r="E22" i="1" s="1"/>
  <c r="F21" i="1"/>
  <c r="E21" i="1" s="1"/>
  <c r="G20" i="1"/>
  <c r="E20" i="1" s="1"/>
  <c r="H19" i="1"/>
  <c r="E19" i="1" s="1"/>
  <c r="K18" i="1"/>
  <c r="F18" i="1"/>
  <c r="E18" i="1" s="1"/>
  <c r="G17" i="1"/>
  <c r="E17" i="1" s="1"/>
  <c r="F16" i="1"/>
  <c r="E16" i="1" s="1"/>
  <c r="G15" i="1"/>
  <c r="E15" i="1" s="1"/>
  <c r="H14" i="1"/>
  <c r="E14" i="1" s="1"/>
  <c r="F13" i="1"/>
  <c r="E13" i="1" s="1"/>
  <c r="G12" i="1"/>
  <c r="F11" i="1"/>
  <c r="E11" i="1" s="1"/>
  <c r="K47" i="1" l="1"/>
  <c r="F837" i="1"/>
  <c r="H837" i="1"/>
  <c r="G837" i="1"/>
  <c r="E12" i="1"/>
  <c r="F1450" i="2"/>
  <c r="M11" i="2"/>
  <c r="M10" i="2"/>
  <c r="H683" i="2"/>
  <c r="E837" i="1" l="1"/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12" i="4"/>
  <c r="H37" i="4"/>
  <c r="G37" i="4"/>
  <c r="H36" i="4"/>
  <c r="G36" i="4"/>
  <c r="H35" i="4"/>
  <c r="G35" i="4" s="1"/>
  <c r="H34" i="4"/>
  <c r="G34" i="4" s="1"/>
  <c r="H33" i="4"/>
  <c r="G33" i="4" s="1"/>
  <c r="H32" i="4"/>
  <c r="G32" i="4"/>
  <c r="H31" i="4"/>
  <c r="G31" i="4" s="1"/>
  <c r="H30" i="4"/>
  <c r="G30" i="4" s="1"/>
  <c r="H29" i="4"/>
  <c r="G29" i="4" s="1"/>
  <c r="H28" i="4"/>
  <c r="G28" i="4" s="1"/>
  <c r="H27" i="4"/>
  <c r="G27" i="4" s="1"/>
  <c r="H26" i="4"/>
  <c r="G26" i="4" s="1"/>
  <c r="H25" i="4"/>
  <c r="G25" i="4" s="1"/>
  <c r="H24" i="4"/>
  <c r="G24" i="4" s="1"/>
  <c r="H23" i="4"/>
  <c r="G23" i="4"/>
  <c r="H22" i="4"/>
  <c r="G22" i="4" s="1"/>
  <c r="H21" i="4"/>
  <c r="G21" i="4" s="1"/>
  <c r="H20" i="4"/>
  <c r="G20" i="4" s="1"/>
  <c r="H19" i="4"/>
  <c r="G19" i="4" s="1"/>
  <c r="H18" i="4"/>
  <c r="G18" i="4" s="1"/>
  <c r="H17" i="4"/>
  <c r="G17" i="4" s="1"/>
  <c r="H16" i="4"/>
  <c r="G16" i="4" s="1"/>
  <c r="H15" i="4"/>
  <c r="G15" i="4"/>
  <c r="H14" i="4"/>
  <c r="G14" i="4" s="1"/>
  <c r="H13" i="4"/>
  <c r="G13" i="4"/>
  <c r="H12" i="4"/>
  <c r="G12" i="4"/>
  <c r="M11" i="4"/>
  <c r="L11" i="4"/>
  <c r="K11" i="4"/>
  <c r="J11" i="4"/>
  <c r="I11" i="4"/>
  <c r="E11" i="4"/>
  <c r="E14" i="3"/>
  <c r="E11" i="3" s="1"/>
  <c r="J17" i="3"/>
  <c r="G17" i="3"/>
  <c r="F17" i="3"/>
  <c r="J16" i="3"/>
  <c r="G16" i="3"/>
  <c r="F16" i="3"/>
  <c r="J15" i="3"/>
  <c r="G15" i="3" s="1"/>
  <c r="F15" i="3" s="1"/>
  <c r="J14" i="3"/>
  <c r="J11" i="3" s="1"/>
  <c r="G14" i="3"/>
  <c r="F14" i="3" s="1"/>
  <c r="P11" i="3"/>
  <c r="O11" i="3"/>
  <c r="N11" i="3"/>
  <c r="M11" i="3"/>
  <c r="K11" i="3"/>
  <c r="I11" i="3"/>
  <c r="H11" i="3"/>
  <c r="F11" i="4" l="1"/>
  <c r="H11" i="4"/>
  <c r="G11" i="4"/>
  <c r="R13" i="3"/>
  <c r="F11" i="3"/>
  <c r="G11" i="3"/>
  <c r="J1450" i="2"/>
  <c r="H1450" i="2"/>
  <c r="H1445" i="2"/>
  <c r="H1440" i="2"/>
  <c r="H1434" i="2"/>
  <c r="H1429" i="2"/>
  <c r="H1423" i="2"/>
  <c r="H1418" i="2"/>
  <c r="H1412" i="2"/>
  <c r="H1407" i="2"/>
  <c r="H1401" i="2"/>
  <c r="H1396" i="2"/>
  <c r="H1390" i="2"/>
  <c r="H1385" i="2"/>
  <c r="H1379" i="2"/>
  <c r="H1374" i="2"/>
  <c r="H1368" i="2"/>
  <c r="H1363" i="2"/>
  <c r="H1357" i="2"/>
  <c r="H1352" i="2"/>
  <c r="H1346" i="2"/>
  <c r="H1341" i="2"/>
  <c r="H1335" i="2"/>
  <c r="H1330" i="2"/>
  <c r="H1323" i="2"/>
  <c r="H1318" i="2"/>
  <c r="H1313" i="2"/>
  <c r="H1308" i="2"/>
  <c r="H1303" i="2"/>
  <c r="H1298" i="2"/>
  <c r="J1295" i="2"/>
  <c r="F1295" i="2"/>
  <c r="H1290" i="2"/>
  <c r="H1284" i="2"/>
  <c r="H1278" i="2"/>
  <c r="H1273" i="2"/>
  <c r="H1267" i="2"/>
  <c r="H1262" i="2"/>
  <c r="H1256" i="2"/>
  <c r="H1251" i="2"/>
  <c r="H1245" i="2"/>
  <c r="H1240" i="2"/>
  <c r="H1233" i="2"/>
  <c r="H1228" i="2"/>
  <c r="H1223" i="2"/>
  <c r="H1218" i="2"/>
  <c r="H1213" i="2"/>
  <c r="H1208" i="2"/>
  <c r="H1295" i="2" s="1"/>
  <c r="J1205" i="2"/>
  <c r="I1205" i="2"/>
  <c r="F1205" i="2"/>
  <c r="H1200" i="2"/>
  <c r="H1195" i="2"/>
  <c r="H1190" i="2"/>
  <c r="H1184" i="2"/>
  <c r="H1179" i="2"/>
  <c r="H1174" i="2"/>
  <c r="H1168" i="2"/>
  <c r="H1163" i="2"/>
  <c r="H1158" i="2"/>
  <c r="H1152" i="2"/>
  <c r="H1147" i="2"/>
  <c r="H1142" i="2"/>
  <c r="H1136" i="2"/>
  <c r="H1131" i="2"/>
  <c r="H1126" i="2"/>
  <c r="H1120" i="2"/>
  <c r="H1115" i="2"/>
  <c r="H1110" i="2"/>
  <c r="H1104" i="2"/>
  <c r="H1099" i="2"/>
  <c r="H1094" i="2"/>
  <c r="H1088" i="2"/>
  <c r="H1083" i="2"/>
  <c r="H1078" i="2"/>
  <c r="H1072" i="2"/>
  <c r="H1067" i="2"/>
  <c r="H1062" i="2"/>
  <c r="H1056" i="2"/>
  <c r="H1051" i="2"/>
  <c r="H1046" i="2"/>
  <c r="H1040" i="2"/>
  <c r="H1035" i="2"/>
  <c r="H1030" i="2"/>
  <c r="H1023" i="2"/>
  <c r="H1018" i="2"/>
  <c r="H1013" i="2"/>
  <c r="H1008" i="2"/>
  <c r="H1003" i="2"/>
  <c r="H998" i="2"/>
  <c r="H993" i="2"/>
  <c r="J990" i="2"/>
  <c r="F990" i="2"/>
  <c r="H986" i="2"/>
  <c r="H979" i="2"/>
  <c r="H973" i="2"/>
  <c r="H967" i="2"/>
  <c r="H961" i="2"/>
  <c r="H955" i="2"/>
  <c r="H949" i="2"/>
  <c r="H943" i="2"/>
  <c r="H937" i="2"/>
  <c r="H931" i="2"/>
  <c r="H924" i="2"/>
  <c r="H919" i="2"/>
  <c r="H914" i="2"/>
  <c r="J911" i="2"/>
  <c r="F911" i="2"/>
  <c r="H906" i="2"/>
  <c r="H900" i="2"/>
  <c r="H894" i="2"/>
  <c r="H888" i="2"/>
  <c r="J883" i="2"/>
  <c r="F883" i="2"/>
  <c r="H878" i="2"/>
  <c r="H872" i="2"/>
  <c r="H866" i="2"/>
  <c r="H861" i="2"/>
  <c r="H857" i="2"/>
  <c r="H853" i="2"/>
  <c r="J850" i="2"/>
  <c r="F850" i="2"/>
  <c r="H847" i="2"/>
  <c r="H844" i="2"/>
  <c r="H838" i="2"/>
  <c r="H833" i="2"/>
  <c r="H828" i="2"/>
  <c r="H823" i="2"/>
  <c r="H817" i="2"/>
  <c r="H812" i="2"/>
  <c r="H806" i="2"/>
  <c r="H801" i="2"/>
  <c r="H797" i="2"/>
  <c r="H793" i="2"/>
  <c r="H789" i="2"/>
  <c r="H784" i="2"/>
  <c r="H780" i="2"/>
  <c r="H775" i="2"/>
  <c r="H771" i="2"/>
  <c r="H767" i="2"/>
  <c r="H763" i="2"/>
  <c r="H760" i="2"/>
  <c r="H756" i="2"/>
  <c r="H752" i="2"/>
  <c r="H746" i="2"/>
  <c r="H741" i="2"/>
  <c r="J736" i="2"/>
  <c r="F736" i="2"/>
  <c r="H731" i="2"/>
  <c r="H725" i="2"/>
  <c r="H719" i="2"/>
  <c r="H713" i="2"/>
  <c r="H707" i="2"/>
  <c r="H701" i="2"/>
  <c r="H695" i="2"/>
  <c r="H689" i="2"/>
  <c r="H677" i="2"/>
  <c r="H670" i="2"/>
  <c r="H736" i="2" s="1"/>
  <c r="H665" i="2"/>
  <c r="H660" i="2"/>
  <c r="J657" i="2"/>
  <c r="F657" i="2"/>
  <c r="H655" i="2"/>
  <c r="H652" i="2"/>
  <c r="H649" i="2"/>
  <c r="H646" i="2"/>
  <c r="H643" i="2"/>
  <c r="H640" i="2"/>
  <c r="H637" i="2"/>
  <c r="H634" i="2"/>
  <c r="H631" i="2"/>
  <c r="H628" i="2"/>
  <c r="H625" i="2"/>
  <c r="H622" i="2"/>
  <c r="J617" i="2"/>
  <c r="F617" i="2"/>
  <c r="H614" i="2"/>
  <c r="H610" i="2"/>
  <c r="H606" i="2"/>
  <c r="H602" i="2"/>
  <c r="H598" i="2"/>
  <c r="H594" i="2"/>
  <c r="H590" i="2"/>
  <c r="H586" i="2"/>
  <c r="H582" i="2"/>
  <c r="H578" i="2"/>
  <c r="H572" i="2"/>
  <c r="H567" i="2"/>
  <c r="J564" i="2"/>
  <c r="F564" i="2"/>
  <c r="H559" i="2"/>
  <c r="H554" i="2"/>
  <c r="H548" i="2"/>
  <c r="H543" i="2"/>
  <c r="H537" i="2"/>
  <c r="H532" i="2"/>
  <c r="H526" i="2"/>
  <c r="H521" i="2"/>
  <c r="H515" i="2"/>
  <c r="H510" i="2"/>
  <c r="H504" i="2"/>
  <c r="H499" i="2"/>
  <c r="H493" i="2"/>
  <c r="H488" i="2"/>
  <c r="H482" i="2"/>
  <c r="H477" i="2"/>
  <c r="H471" i="2"/>
  <c r="H466" i="2"/>
  <c r="H460" i="2"/>
  <c r="H455" i="2"/>
  <c r="H449" i="2"/>
  <c r="H444" i="2"/>
  <c r="H438" i="2"/>
  <c r="H433" i="2"/>
  <c r="H564" i="2" s="1"/>
  <c r="J428" i="2"/>
  <c r="F428" i="2"/>
  <c r="H428" i="2" s="1"/>
  <c r="H424" i="2"/>
  <c r="H420" i="2"/>
  <c r="H416" i="2"/>
  <c r="J413" i="2"/>
  <c r="F413" i="2"/>
  <c r="H413" i="2" s="1"/>
  <c r="H409" i="2"/>
  <c r="H405" i="2"/>
  <c r="H400" i="2"/>
  <c r="J397" i="2"/>
  <c r="F397" i="2"/>
  <c r="H392" i="2"/>
  <c r="H387" i="2"/>
  <c r="H381" i="2"/>
  <c r="H376" i="2"/>
  <c r="H370" i="2"/>
  <c r="H365" i="2"/>
  <c r="H359" i="2"/>
  <c r="H354" i="2"/>
  <c r="H348" i="2"/>
  <c r="H343" i="2"/>
  <c r="H337" i="2"/>
  <c r="H332" i="2"/>
  <c r="H326" i="2"/>
  <c r="H321" i="2"/>
  <c r="H315" i="2"/>
  <c r="H310" i="2"/>
  <c r="H304" i="2"/>
  <c r="H299" i="2"/>
  <c r="H293" i="2"/>
  <c r="H288" i="2"/>
  <c r="H282" i="2"/>
  <c r="H277" i="2"/>
  <c r="H271" i="2"/>
  <c r="H266" i="2"/>
  <c r="H258" i="2"/>
  <c r="H253" i="2"/>
  <c r="H248" i="2"/>
  <c r="H244" i="2"/>
  <c r="H239" i="2"/>
  <c r="H235" i="2"/>
  <c r="H230" i="2"/>
  <c r="H397" i="2" s="1"/>
  <c r="J227" i="2"/>
  <c r="H227" i="2"/>
  <c r="F227" i="2"/>
  <c r="H223" i="2"/>
  <c r="H218" i="2"/>
  <c r="H213" i="2"/>
  <c r="H207" i="2"/>
  <c r="H202" i="2"/>
  <c r="H197" i="2"/>
  <c r="H192" i="2"/>
  <c r="H188" i="2"/>
  <c r="H184" i="2"/>
  <c r="H180" i="2"/>
  <c r="H175" i="2"/>
  <c r="J172" i="2"/>
  <c r="H162" i="2"/>
  <c r="J160" i="2"/>
  <c r="H145" i="2"/>
  <c r="H130" i="2"/>
  <c r="J128" i="2"/>
  <c r="H116" i="2"/>
  <c r="J114" i="2"/>
  <c r="H104" i="2"/>
  <c r="J102" i="2"/>
  <c r="H87" i="2"/>
  <c r="J85" i="2"/>
  <c r="H81" i="2"/>
  <c r="J79" i="2"/>
  <c r="H72" i="2"/>
  <c r="J70" i="2"/>
  <c r="H60" i="2"/>
  <c r="H50" i="2"/>
  <c r="J48" i="2"/>
  <c r="H39" i="2"/>
  <c r="H30" i="2"/>
  <c r="J28" i="2"/>
  <c r="H19" i="2"/>
  <c r="H10" i="2"/>
  <c r="H657" i="2" l="1"/>
  <c r="H850" i="2"/>
  <c r="H883" i="2"/>
  <c r="H990" i="2"/>
  <c r="H617" i="2"/>
  <c r="H911" i="2"/>
  <c r="H1205" i="2"/>
  <c r="J1451" i="2"/>
</calcChain>
</file>

<file path=xl/sharedStrings.xml><?xml version="1.0" encoding="utf-8"?>
<sst xmlns="http://schemas.openxmlformats.org/spreadsheetml/2006/main" count="3837" uniqueCount="337">
  <si>
    <t>TRUNG TÂM Y TẾ QUỲ CHÂU</t>
  </si>
  <si>
    <t>TT</t>
  </si>
  <si>
    <t>Thủ trưởng đơn vị</t>
  </si>
  <si>
    <t xml:space="preserve">                    SỞ Y TẾ NGHỆ AN</t>
  </si>
  <si>
    <t>TỔNG HỢP TIỀN PHỤ CẤP ĐẶC THÙ TIÊM VẮCXIN COVID-19 - TẠI HUYỆN QUỲ CHÂU</t>
  </si>
  <si>
    <t>ĐVT: Đồng</t>
  </si>
  <si>
    <t>Họ và tên người thực hiện tiêm</t>
  </si>
  <si>
    <t>Kíp tiêm theo ngày</t>
  </si>
  <si>
    <t>Ngày thực hiện tiêm</t>
  </si>
  <si>
    <t>Số mũi tiêm /ngày</t>
  </si>
  <si>
    <t>Số tiền theo mũi tiêm</t>
  </si>
  <si>
    <t>Định mức tối đa(150.000/người/ngày)</t>
  </si>
  <si>
    <t>Số tiền đề nghị chi trả PC</t>
  </si>
  <si>
    <t>Kíp</t>
  </si>
  <si>
    <t>Số người/kíp</t>
  </si>
  <si>
    <t>Định mức 7.500 đ/mũi</t>
  </si>
  <si>
    <t>Thành tiền</t>
  </si>
  <si>
    <t>I</t>
  </si>
  <si>
    <t xml:space="preserve">Tiêm đợt 1:  24/4/2021 đến 25/4/2021 </t>
  </si>
  <si>
    <t>Lê Ngọc Quyên</t>
  </si>
  <si>
    <t>Kíp 1</t>
  </si>
  <si>
    <t>24/4/2021</t>
  </si>
  <si>
    <t>Lương Nữ Trà My</t>
  </si>
  <si>
    <t>Lữ Thị Ly</t>
  </si>
  <si>
    <t>Vi Thị Bốn</t>
  </si>
  <si>
    <t>Lê Thị Huệ</t>
  </si>
  <si>
    <t>Nguyễn Trọng Khánh</t>
  </si>
  <si>
    <t>Hoàng Anh Trung</t>
  </si>
  <si>
    <t>Vi Thị Tư</t>
  </si>
  <si>
    <t>Tống Ngọc Quỳnh</t>
  </si>
  <si>
    <t>25/4/2021</t>
  </si>
  <si>
    <t>CỘNG:</t>
  </si>
  <si>
    <t>II</t>
  </si>
  <si>
    <t>Tiêm đợt 2:  21/6/2021 đến 22/6/2021</t>
  </si>
  <si>
    <t>21/6/2021</t>
  </si>
  <si>
    <t>Vi Thị Lan</t>
  </si>
  <si>
    <t>Nguyễn Thị Thu Hoài</t>
  </si>
  <si>
    <t>Phan Thị Liễu</t>
  </si>
  <si>
    <t>Lô Thị Thu</t>
  </si>
  <si>
    <t>22/6/2021</t>
  </si>
  <si>
    <t>III</t>
  </si>
  <si>
    <t>Tiêm đợt 3:  09/7/2021 đến 10/7/2021</t>
  </si>
  <si>
    <t>09/7/2021</t>
  </si>
  <si>
    <t>Tống Thị Mỹ Châu</t>
  </si>
  <si>
    <t>10/7/2021</t>
  </si>
  <si>
    <t>IV</t>
  </si>
  <si>
    <t>Tiêm đợt 4:  31/7/2021 đến 31/7/2021</t>
  </si>
  <si>
    <t>31/7/2021</t>
  </si>
  <si>
    <t>Lang Thùy Linh</t>
  </si>
  <si>
    <t>V</t>
  </si>
  <si>
    <t xml:space="preserve">Tiêm đợt 5:  06/8/2021 đến 06/8/2021 </t>
  </si>
  <si>
    <t>VI</t>
  </si>
  <si>
    <t>Tiêm đợt 6:  14/8/2021 đến 15/8/2021</t>
  </si>
  <si>
    <t>Đặng Tân Minh</t>
  </si>
  <si>
    <t>14/8/2021</t>
  </si>
  <si>
    <t>Hà Văn Hải</t>
  </si>
  <si>
    <t>Nguyễn Tiến Mạnh</t>
  </si>
  <si>
    <t>Trần Anh Tuấn</t>
  </si>
  <si>
    <t>Nguyễn Tuấn Anh</t>
  </si>
  <si>
    <t>Trần Thị Thúy Ngân</t>
  </si>
  <si>
    <t>Sầm Thị Giang</t>
  </si>
  <si>
    <t xml:space="preserve">Lương Thị Ngọc Ánh </t>
  </si>
  <si>
    <t>Nguyễn Thị Thủy</t>
  </si>
  <si>
    <t>Lô Thanh Ngọc</t>
  </si>
  <si>
    <t>Trương Trung Hiếu</t>
  </si>
  <si>
    <t>VII</t>
  </si>
  <si>
    <t>Tiêm đợt 7:  19/8/2021 đến 19/8/2021</t>
  </si>
  <si>
    <t>19/8/2021</t>
  </si>
  <si>
    <t>VIII</t>
  </si>
  <si>
    <t>Tiêm đợt 8:  23/8/2021 đến 23/8/2021</t>
  </si>
  <si>
    <t>23/8/2021</t>
  </si>
  <si>
    <t>Kim Thị Hải</t>
  </si>
  <si>
    <t>Quang Thị Yến</t>
  </si>
  <si>
    <t>Lữ Thị Tình Tâm</t>
  </si>
  <si>
    <t>IX</t>
  </si>
  <si>
    <t>Tiêm đợt 9:  26/8/2021 đến 28/8/2021</t>
  </si>
  <si>
    <t>26/8/2021</t>
  </si>
  <si>
    <t>Lữ Thị Phương Anh</t>
  </si>
  <si>
    <t>Hồ Thị Thanh</t>
  </si>
  <si>
    <t>27/8/2022</t>
  </si>
  <si>
    <t>X</t>
  </si>
  <si>
    <t>Tiêm đợt 10, 11:  30/8/2021 đến 30/8/2021</t>
  </si>
  <si>
    <t>30/8/2021</t>
  </si>
  <si>
    <t>Lữ Thị Thảo</t>
  </si>
  <si>
    <t>XI</t>
  </si>
  <si>
    <t>Tiêm đợt 12:  07/9/2021 đến 09/9/2021</t>
  </si>
  <si>
    <t>Trung tâm Y tế</t>
  </si>
  <si>
    <t>Đăng Tân Minh</t>
  </si>
  <si>
    <t>07/9/2021</t>
  </si>
  <si>
    <t>Vi Thị Giang</t>
  </si>
  <si>
    <t>Lương  Quý Nhân</t>
  </si>
  <si>
    <t>Vi Văn Thắng</t>
  </si>
  <si>
    <t>Kíp 2</t>
  </si>
  <si>
    <t>Kíp 3</t>
  </si>
  <si>
    <t>Lô Thanh Quý</t>
  </si>
  <si>
    <t>Kíp 4</t>
  </si>
  <si>
    <t>08/9/2021</t>
  </si>
  <si>
    <t>Vi Văn Nhất</t>
  </si>
  <si>
    <t>Trạm Y tế</t>
  </si>
  <si>
    <t>Trạm y tế Châu Phong</t>
  </si>
  <si>
    <t>Vi Văn Đào</t>
  </si>
  <si>
    <t>Lô Văn Hải</t>
  </si>
  <si>
    <t>Quang Văn Dũng</t>
  </si>
  <si>
    <t>Trương Thị Hiền</t>
  </si>
  <si>
    <t>Trạm Y tế Châu Bình</t>
  </si>
  <si>
    <t>Lương Thị Ngân</t>
  </si>
  <si>
    <t>Tạ Thị Châu</t>
  </si>
  <si>
    <t>Nguyễn Thị Nhàn</t>
  </si>
  <si>
    <t>Nguyễn Thị Liên</t>
  </si>
  <si>
    <t>Trạm Y tế Châu Thắng</t>
  </si>
  <si>
    <t>Sầm Thị Thanh</t>
  </si>
  <si>
    <t>Lữ Thị Thanh</t>
  </si>
  <si>
    <t>Lô Thị Hồng Nhi</t>
  </si>
  <si>
    <t>Nguyễn Thị Nhung</t>
  </si>
  <si>
    <t>XII</t>
  </si>
  <si>
    <t>Tiêm đợt 14:  18/9/2021 đến 20/9/2021</t>
  </si>
  <si>
    <t>18/9/2021</t>
  </si>
  <si>
    <t>19/9/2021</t>
  </si>
  <si>
    <t>20/9/2021</t>
  </si>
  <si>
    <t>Lương Quý Nhân</t>
  </si>
  <si>
    <t>Vi Thị Kim Chi</t>
  </si>
  <si>
    <t>Trạm y tế Châu Hoàn</t>
  </si>
  <si>
    <t>Lữ Ngọc Chuyển</t>
  </si>
  <si>
    <t>Quang Thị Hương</t>
  </si>
  <si>
    <t>Lang Văn Như</t>
  </si>
  <si>
    <t>Lữ Bình Ngọc</t>
  </si>
  <si>
    <t>Vi Thị Nhung</t>
  </si>
  <si>
    <t>Trạm y tế Diên Lãm</t>
  </si>
  <si>
    <t>Hà Văn Bính</t>
  </si>
  <si>
    <t>Vi Minh Đức</t>
  </si>
  <si>
    <t>Quang Thị Hồng</t>
  </si>
  <si>
    <t>Lương Xuân Quỳnh</t>
  </si>
  <si>
    <t>Lô Thị Tâm</t>
  </si>
  <si>
    <t>Trạm y tế Châu Thuận</t>
  </si>
  <si>
    <t>Lê Thị Quỳnh Giang</t>
  </si>
  <si>
    <t>Phạm Thị Ngọc</t>
  </si>
  <si>
    <t>Trương Thị Thủy</t>
  </si>
  <si>
    <t>Lương Thị Thủy</t>
  </si>
  <si>
    <t>Cầm Bá Nguyên</t>
  </si>
  <si>
    <t>Trạm y tế Châu Bính</t>
  </si>
  <si>
    <t>Lương Anh Sơn</t>
  </si>
  <si>
    <t>Vi Thị Chi</t>
  </si>
  <si>
    <t>Trần Thị Xuyến</t>
  </si>
  <si>
    <t>Hà Thị Lý</t>
  </si>
  <si>
    <t>Vi Thị Tuyết</t>
  </si>
  <si>
    <t>Trạm y tế Châu Tiến</t>
  </si>
  <si>
    <t>Trần Xuân Hòa</t>
  </si>
  <si>
    <t>Hà Thị Thơ</t>
  </si>
  <si>
    <t>Lê Thị An</t>
  </si>
  <si>
    <t>Lang Thị Hoài</t>
  </si>
  <si>
    <t>Vi Thị Hồng</t>
  </si>
  <si>
    <t>Trạm y tế Châu Thắng</t>
  </si>
  <si>
    <t>Sầm Thị Mười</t>
  </si>
  <si>
    <t>Trạm y tế Châu Hạnh</t>
  </si>
  <si>
    <t>Trần Thị Châu</t>
  </si>
  <si>
    <t>Lê Thị Nga</t>
  </si>
  <si>
    <t>Bùi Thị Hạnh</t>
  </si>
  <si>
    <t>Sầm Thị Hà</t>
  </si>
  <si>
    <t>Lương Thị Hạnh</t>
  </si>
  <si>
    <t>Trạm y tế thị trấn Tân Lạc</t>
  </si>
  <si>
    <t>Vi Thị Chuyên</t>
  </si>
  <si>
    <t>Vi Thị Đào</t>
  </si>
  <si>
    <t>Nguyễn Thị Hiền</t>
  </si>
  <si>
    <t>Nguyễn Thị Trang</t>
  </si>
  <si>
    <t>Trạm y tế Châu Hội</t>
  </si>
  <si>
    <t>Lương Thị Hiền</t>
  </si>
  <si>
    <t>Lữ Thị Thành</t>
  </si>
  <si>
    <t>Sầm Thị Hảo</t>
  </si>
  <si>
    <t>Nguyễn Thị Thi</t>
  </si>
  <si>
    <t>Trạm y tế Châu Bình</t>
  </si>
  <si>
    <t>Dư Thị Thủy</t>
  </si>
  <si>
    <t>Trạm y tế Châu Nga</t>
  </si>
  <si>
    <t>Lang Văn Hùng</t>
  </si>
  <si>
    <t>Nguyễn Thị Hồng Vân</t>
  </si>
  <si>
    <t>Vi Văn Sinh</t>
  </si>
  <si>
    <t>Vi Văn Minh</t>
  </si>
  <si>
    <t>CỘNG</t>
  </si>
  <si>
    <t>XIII</t>
  </si>
  <si>
    <t>Tiêm đợt 15:  21/9/2021 đến 21/9/2021</t>
  </si>
  <si>
    <t>21/9/2021</t>
  </si>
  <si>
    <t>XIV</t>
  </si>
  <si>
    <t xml:space="preserve">Tiêm đợt 16:  22/9/2021 đến 22/9/2021 </t>
  </si>
  <si>
    <t>22/9/2021</t>
  </si>
  <si>
    <t>TỔNG CỘNG:</t>
  </si>
  <si>
    <t>XV</t>
  </si>
  <si>
    <t>Tiêm đợt 17:  05/10/2021 đến 06/10/2021</t>
  </si>
  <si>
    <t>XVI</t>
  </si>
  <si>
    <t>Tiêm đợt 17:  26/9/2021 đến 26/9/2021</t>
  </si>
  <si>
    <t>26/9/2021</t>
  </si>
  <si>
    <t>Lương Thị Ngọc Ánh</t>
  </si>
  <si>
    <t>XVII</t>
  </si>
  <si>
    <t xml:space="preserve">Tiêm đợt 19:  30/9/2021 đến 30/9/2021 </t>
  </si>
  <si>
    <t>30/9/2021</t>
  </si>
  <si>
    <t>XVIII</t>
  </si>
  <si>
    <t>Tiêm đợt 20:  08/10/2021 đến 08/10/2021</t>
  </si>
  <si>
    <t>08/10/2021</t>
  </si>
  <si>
    <t>Lang Thị Hằng</t>
  </si>
  <si>
    <t>Trần Huy Mạnh</t>
  </si>
  <si>
    <t>Lang Thị Trúc Phương</t>
  </si>
  <si>
    <t>XVIX</t>
  </si>
  <si>
    <t xml:space="preserve"> Tiêm đợt 21:  14/10/2021 đến 15/10/2021</t>
  </si>
  <si>
    <t>14/10/2021</t>
  </si>
  <si>
    <t>15/10/2021</t>
  </si>
  <si>
    <t>XX</t>
  </si>
  <si>
    <t>Tiêm đợt 22:  18/10/2021 đến 18/10/2021</t>
  </si>
  <si>
    <t>18/10/2021</t>
  </si>
  <si>
    <t>XXI</t>
  </si>
  <si>
    <t xml:space="preserve">Tiêm đợt 23:  22/10/2021 đến 22/10/2021 </t>
  </si>
  <si>
    <t>Lưữ Thị Phương Anh</t>
  </si>
  <si>
    <t>22/10/2021</t>
  </si>
  <si>
    <t>Trạm Y tế thị trấn Tân Lạc</t>
  </si>
  <si>
    <t>XXII</t>
  </si>
  <si>
    <t xml:space="preserve">Tiêm đợt 24:  01/11/2021 đến 01/11/2021 </t>
  </si>
  <si>
    <t>01/11/2021</t>
  </si>
  <si>
    <t>Lương Thị Linh</t>
  </si>
  <si>
    <t>XXIII</t>
  </si>
  <si>
    <t>Tiêm đợt 25:  03/11/2021 đến 05/11/2021</t>
  </si>
  <si>
    <t>03/11/2021</t>
  </si>
  <si>
    <t>Lê Hữu Mùi</t>
  </si>
  <si>
    <t>04/11/2021</t>
  </si>
  <si>
    <t>05/11/2021</t>
  </si>
  <si>
    <t>Lương Thị NGọc Ánh</t>
  </si>
  <si>
    <t>XXIV</t>
  </si>
  <si>
    <t xml:space="preserve"> Tiêm đợt 26:  07/11/2021 đến 08/11/2021 </t>
  </si>
  <si>
    <t>07/11/2021</t>
  </si>
  <si>
    <t>08/11/2021</t>
  </si>
  <si>
    <t xml:space="preserve"> CỘNG</t>
  </si>
  <si>
    <t>XXV</t>
  </si>
  <si>
    <t xml:space="preserve"> Tiêm đợt 27:  09/11/2021 đến 10/11/2021</t>
  </si>
  <si>
    <t>09/11/2021</t>
  </si>
  <si>
    <t>10/11/2021</t>
  </si>
  <si>
    <t>Người lập biểu</t>
  </si>
  <si>
    <t>Kế toán trưởng</t>
  </si>
  <si>
    <t>Đinh Ngọc Khiêm</t>
  </si>
  <si>
    <t>Lê Hữu Ngọc</t>
  </si>
  <si>
    <t xml:space="preserve">                                 Đặng Tân Minh</t>
  </si>
  <si>
    <t>Ngày 30 tháng 11 năm 2021</t>
  </si>
  <si>
    <t>Biểu số 05</t>
  </si>
  <si>
    <t>TỔNG HỢP KINH PHÍ THỰC HIỆN CHẾ ĐỘ PHỤ CẤP, BỒI DƯỠNG CHO CÁN BỘ Y TẾ 
VÀ NGƯỜI THAM GIA PHÒNG, CHỐNG DỊCH - NĂM 2021</t>
  </si>
  <si>
    <t xml:space="preserve">( Định mức hỗ trợ theo Nghị quyết số 16/2021/NQ-CP ngày 8/2/2021; Nghị quyết số 58/2021/NQ-CP ngày 8/6/2021của Thủ tướng chính phủ ngày 8/2/2021 về chi phí cách ly, </t>
  </si>
  <si>
    <t>khám chữa bệnh và một số chế độ đặc thù trong phòng chống dịch bệnh covid19 )</t>
  </si>
  <si>
    <t>PHUN KHỬ KHUẨN - THÁNG 11/2021</t>
  </si>
  <si>
    <t>Đơn vị: đồng</t>
  </si>
  <si>
    <t>Họ và tên</t>
  </si>
  <si>
    <t>Ngày tháng năm sinh</t>
  </si>
  <si>
    <t>Nhiệm vụ được giao thực hiện trong phòng, chống dịch</t>
  </si>
  <si>
    <t>Số ngày tham gia</t>
  </si>
  <si>
    <t>Tổng số</t>
  </si>
  <si>
    <t>Phụ cấp phòng, chống dịch</t>
  </si>
  <si>
    <t>Chế độ tiền ăn</t>
  </si>
  <si>
    <t>Chế độ bồi dưỡng cộng tác viên, tình nguyện viên</t>
  </si>
  <si>
    <t>Ghi chú</t>
  </si>
  <si>
    <t>Cộng</t>
  </si>
  <si>
    <t>Trong đó:</t>
  </si>
  <si>
    <t>Mức 300.000 đồng</t>
  </si>
  <si>
    <t>Mức 200.000 đồng</t>
  </si>
  <si>
    <t>Mức 150.000 đồng</t>
  </si>
  <si>
    <t>Mức 130.000 đồng</t>
  </si>
  <si>
    <t>Mức 7.500 đồng</t>
  </si>
  <si>
    <t>Mức 80.000 đồng</t>
  </si>
  <si>
    <t>A</t>
  </si>
  <si>
    <t>B</t>
  </si>
  <si>
    <t>C</t>
  </si>
  <si>
    <t>D</t>
  </si>
  <si>
    <t>2=3+8+9</t>
  </si>
  <si>
    <t>3=4+5+6+7</t>
  </si>
  <si>
    <t>4=(1)*300nđ</t>
  </si>
  <si>
    <t>5=(1)*200nđ</t>
  </si>
  <si>
    <t>6=(1)*150nđ</t>
  </si>
  <si>
    <t>7=(1)*130nđ</t>
  </si>
  <si>
    <t>8=(1)*80nđ</t>
  </si>
  <si>
    <t>9=10+11</t>
  </si>
  <si>
    <t>10=(1)*130nđ</t>
  </si>
  <si>
    <t>11=(1)*80nđ</t>
  </si>
  <si>
    <t>Tháng 11:</t>
  </si>
  <si>
    <t>Phan Xuân Đức</t>
  </si>
  <si>
    <t>Phun khử khuẩn</t>
  </si>
  <si>
    <t>Tháng 11/2021</t>
  </si>
  <si>
    <t>Phạm Đình Thuần</t>
  </si>
  <si>
    <t>HỖ TRỢ CÁN BỘ ĐI LẤY MẪU TẠI CỘNG ĐỒNG XÃ CHÂU BÍNH, CHÂU BÌNH - THÁNG 11/2021</t>
  </si>
  <si>
    <t>Phó giám đốc</t>
  </si>
  <si>
    <t>Tống Thị Hằng</t>
  </si>
  <si>
    <t>Trưởng phòng Tổ chức</t>
  </si>
  <si>
    <t>Trưởng phòng điều dưỡng</t>
  </si>
  <si>
    <t>Cao thị Huyền</t>
  </si>
  <si>
    <t>Phó khoa xét nghiệm</t>
  </si>
  <si>
    <t>Lữ Thị Lâm</t>
  </si>
  <si>
    <t>Nhân viên</t>
  </si>
  <si>
    <t>Lê Thị Hải</t>
  </si>
  <si>
    <t>Lim T Phương Thảo</t>
  </si>
  <si>
    <t>Nguyễn Thị Phương</t>
  </si>
  <si>
    <t>Lương Thị Nhã</t>
  </si>
  <si>
    <t>Nguyễn Thị Thỏa</t>
  </si>
  <si>
    <t>Phạm thị Ngọc</t>
  </si>
  <si>
    <t>Vi Thị Lý</t>
  </si>
  <si>
    <t>Lương Thị Nga</t>
  </si>
  <si>
    <t>Lang Triều Anh</t>
  </si>
  <si>
    <t xml:space="preserve">       Đặng Tân Minh</t>
  </si>
  <si>
    <t>Nguyễn Thị Trang Nhung</t>
  </si>
  <si>
    <t>Phụ lục 05</t>
  </si>
  <si>
    <t>Điều tra, giám sát</t>
  </si>
  <si>
    <t>Cao Thị Huyền</t>
  </si>
  <si>
    <t>Vận chuyển mẫu bệnh phẩm XN</t>
  </si>
  <si>
    <t>Cao Văn Khánh</t>
  </si>
  <si>
    <t>Lấy mẫu XN</t>
  </si>
  <si>
    <t>Đậu Phi Trường</t>
  </si>
  <si>
    <t>Vi Hữu Đức</t>
  </si>
  <si>
    <t>Vi Nam Đông</t>
  </si>
  <si>
    <t>Lô Thị Mơ</t>
  </si>
  <si>
    <t>Hoàng Thị Lệ</t>
  </si>
  <si>
    <t>Lò Thị Mai</t>
  </si>
  <si>
    <t>Đậu Thị Hương</t>
  </si>
  <si>
    <t>Hồ Thị Thủy</t>
  </si>
  <si>
    <t>Châu Minh Cương</t>
  </si>
  <si>
    <t>Lim Thị Phương Thảo</t>
  </si>
  <si>
    <t>Lương Thị Bích Thủy</t>
  </si>
  <si>
    <t>Lê Thị Thu Huyền</t>
  </si>
  <si>
    <t>Vy Thị Lan</t>
  </si>
  <si>
    <t>Lang Văn Duy</t>
  </si>
  <si>
    <t>Nguyễn Anh Tuấn</t>
  </si>
  <si>
    <t>Lương Thị Loan</t>
  </si>
  <si>
    <t>Lê Thị Hoài</t>
  </si>
  <si>
    <t>Hoàng Thị Tuyết</t>
  </si>
  <si>
    <t>Lim Thị Hà Trang</t>
  </si>
  <si>
    <t xml:space="preserve">Hồ Thị Thủy </t>
  </si>
  <si>
    <t>TỔNG HỢP KINH PHÍ THỰC HIỆN CHẾ ĐỘ PHỤ CẤP, BỒI DƯỠNG CHO CÁN BỘ Y TẾ 
VÀ NGƯỜI THAM GIA PHÒNG, CHỐNG DỊCH - ĐỢT 1 - NĂM 2021 ( LẤY MẪU, CV MẪU, ĐIỀU TRA, GIÁM SÁT )</t>
  </si>
  <si>
    <t>TỔNG NHẬN:</t>
  </si>
  <si>
    <t>Tính đến 15/11</t>
  </si>
  <si>
    <t>TRONG THÁNG 11</t>
  </si>
  <si>
    <t>TRONG THÁNG 10:</t>
  </si>
  <si>
    <t>TRONG THÁNG 09:</t>
  </si>
  <si>
    <t>TRONG THÁNG 08:</t>
  </si>
  <si>
    <t>TRONG THÁNG 07:</t>
  </si>
  <si>
    <t>TRONG THÁNG 06:</t>
  </si>
  <si>
    <t>TRONG THÁNG 05:</t>
  </si>
  <si>
    <t>TRONG THÁNG 02:</t>
  </si>
  <si>
    <t>( Tiêm đợt 1 đến đợt 27: cụ thể từ ngày  24/4/2021 đến 10/11/2021 )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</si>
</sst>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5" formatCode="#,##0_ ;\-#,##0\ "/>
    <numFmt numFmtId="166" formatCode="_-* #,##0\ _₫_-;\-* #,##0\ _₫_-;_-* &quot;-&quot;??\ _₫_-;_-@_-"/>
  </numFmts>
  <fonts count="35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3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charset val="163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0" fillId="0" borderId="0"/>
    <xf numFmtId="43" fontId="33" fillId="0" borderId="0" applyFont="0" applyFill="0" applyBorder="0" applyAlignment="0" applyProtection="0"/>
  </cellStyleXfs>
  <cellXfs count="182">
    <xf numFmtId="0" fontId="0" fillId="0" borderId="0" xfId="0"/>
    <xf numFmtId="0" fontId="12" fillId="2" borderId="1" xfId="0" applyFont="1" applyFill="1" applyBorder="1"/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20" fillId="2" borderId="0" xfId="0" applyFont="1" applyFill="1"/>
    <xf numFmtId="0" fontId="21" fillId="2" borderId="0" xfId="0" applyFont="1" applyFill="1" applyBorder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0" xfId="0" applyFont="1" applyFill="1" applyBorder="1" applyAlignment="1"/>
    <xf numFmtId="0" fontId="22" fillId="2" borderId="0" xfId="0" applyFont="1" applyFill="1" applyAlignment="1">
      <alignment horizontal="centerContinuous"/>
    </xf>
    <xf numFmtId="0" fontId="26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8" fillId="2" borderId="1" xfId="0" applyNumberFormat="1" applyFont="1" applyFill="1" applyBorder="1" applyAlignment="1">
      <alignment horizontal="center"/>
    </xf>
    <xf numFmtId="3" fontId="28" fillId="2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NumberFormat="1" applyFont="1" applyFill="1" applyBorder="1" applyAlignment="1">
      <alignment horizontal="left"/>
    </xf>
    <xf numFmtId="0" fontId="1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12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/>
    </xf>
    <xf numFmtId="0" fontId="29" fillId="2" borderId="0" xfId="0" applyFont="1" applyFill="1"/>
    <xf numFmtId="0" fontId="14" fillId="4" borderId="1" xfId="0" applyFont="1" applyFill="1" applyBorder="1" applyAlignment="1">
      <alignment horizontal="center"/>
    </xf>
    <xf numFmtId="0" fontId="14" fillId="4" borderId="1" xfId="0" applyNumberFormat="1" applyFont="1" applyFill="1" applyBorder="1" applyAlignment="1">
      <alignment horizontal="left"/>
    </xf>
    <xf numFmtId="0" fontId="14" fillId="4" borderId="1" xfId="0" applyNumberFormat="1" applyFont="1" applyFill="1" applyBorder="1" applyAlignment="1">
      <alignment horizontal="center"/>
    </xf>
    <xf numFmtId="3" fontId="14" fillId="4" borderId="1" xfId="0" applyNumberFormat="1" applyFont="1" applyFill="1" applyBorder="1" applyAlignment="1"/>
    <xf numFmtId="3" fontId="12" fillId="4" borderId="1" xfId="0" applyNumberFormat="1" applyFont="1" applyFill="1" applyBorder="1" applyAlignment="1"/>
    <xf numFmtId="3" fontId="12" fillId="4" borderId="1" xfId="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/>
    </xf>
    <xf numFmtId="3" fontId="29" fillId="2" borderId="0" xfId="0" applyNumberFormat="1" applyFont="1" applyFill="1"/>
    <xf numFmtId="0" fontId="12" fillId="2" borderId="1" xfId="0" applyNumberFormat="1" applyFont="1" applyFill="1" applyBorder="1" applyAlignment="1"/>
    <xf numFmtId="0" fontId="12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/>
    <xf numFmtId="3" fontId="12" fillId="2" borderId="1" xfId="0" applyNumberFormat="1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20" fillId="2" borderId="0" xfId="0" applyFont="1" applyFill="1" applyBorder="1" applyAlignment="1"/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3" fontId="20" fillId="2" borderId="0" xfId="0" applyNumberFormat="1" applyFont="1" applyFill="1" applyBorder="1" applyAlignment="1"/>
    <xf numFmtId="0" fontId="20" fillId="2" borderId="0" xfId="0" applyFont="1" applyFill="1" applyBorder="1" applyAlignment="1">
      <alignment vertical="center"/>
    </xf>
    <xf numFmtId="3" fontId="20" fillId="2" borderId="0" xfId="0" applyNumberFormat="1" applyFont="1" applyFill="1" applyBorder="1" applyAlignment="1">
      <alignment vertical="center"/>
    </xf>
    <xf numFmtId="0" fontId="20" fillId="2" borderId="9" xfId="0" applyFont="1" applyFill="1" applyBorder="1" applyAlignment="1"/>
    <xf numFmtId="0" fontId="20" fillId="2" borderId="9" xfId="0" applyFont="1" applyFill="1" applyBorder="1" applyAlignment="1">
      <alignment horizontal="left"/>
    </xf>
    <xf numFmtId="0" fontId="25" fillId="2" borderId="0" xfId="0" applyNumberFormat="1" applyFont="1" applyFill="1"/>
    <xf numFmtId="0" fontId="25" fillId="2" borderId="0" xfId="0" applyFont="1" applyFill="1"/>
    <xf numFmtId="0" fontId="12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right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right"/>
    </xf>
    <xf numFmtId="0" fontId="12" fillId="2" borderId="1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/>
    </xf>
    <xf numFmtId="0" fontId="25" fillId="2" borderId="5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3" fillId="2" borderId="0" xfId="0" applyNumberFormat="1" applyFont="1" applyFill="1" applyAlignment="1">
      <alignment horizontal="center" wrapText="1"/>
    </xf>
    <xf numFmtId="0" fontId="24" fillId="2" borderId="0" xfId="0" applyNumberFormat="1" applyFont="1" applyFill="1" applyAlignment="1">
      <alignment horizontal="center" wrapText="1"/>
    </xf>
    <xf numFmtId="0" fontId="25" fillId="2" borderId="5" xfId="0" applyFont="1" applyFill="1" applyBorder="1" applyAlignment="1">
      <alignment horizontal="right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/>
    </xf>
    <xf numFmtId="165" fontId="20" fillId="2" borderId="0" xfId="0" applyNumberFormat="1" applyFont="1" applyFill="1"/>
    <xf numFmtId="0" fontId="22" fillId="2" borderId="0" xfId="0" applyFont="1" applyFill="1" applyAlignment="1">
      <alignment horizontal="right"/>
    </xf>
    <xf numFmtId="166" fontId="20" fillId="2" borderId="0" xfId="2" applyNumberFormat="1" applyFont="1" applyFill="1"/>
    <xf numFmtId="165" fontId="14" fillId="2" borderId="1" xfId="0" applyNumberFormat="1" applyFont="1" applyFill="1" applyBorder="1" applyAlignment="1">
      <alignment horizontal="center" vertical="center" wrapText="1"/>
    </xf>
    <xf numFmtId="166" fontId="26" fillId="2" borderId="0" xfId="2" applyNumberFormat="1" applyFont="1" applyFill="1" applyAlignment="1">
      <alignment horizontal="center"/>
    </xf>
    <xf numFmtId="165" fontId="14" fillId="2" borderId="1" xfId="0" applyNumberFormat="1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 wrapText="1"/>
    </xf>
    <xf numFmtId="166" fontId="27" fillId="2" borderId="0" xfId="2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right"/>
    </xf>
    <xf numFmtId="3" fontId="16" fillId="2" borderId="0" xfId="0" applyNumberFormat="1" applyFont="1" applyFill="1"/>
    <xf numFmtId="0" fontId="16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/>
    <xf numFmtId="3" fontId="16" fillId="2" borderId="1" xfId="0" applyNumberFormat="1" applyFont="1" applyFill="1" applyBorder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2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3" fontId="15" fillId="2" borderId="1" xfId="0" applyNumberFormat="1" applyFont="1" applyFill="1" applyBorder="1"/>
    <xf numFmtId="0" fontId="2" fillId="2" borderId="1" xfId="0" applyFont="1" applyFill="1" applyBorder="1"/>
    <xf numFmtId="0" fontId="31" fillId="2" borderId="1" xfId="0" applyFont="1" applyFill="1" applyBorder="1" applyAlignment="1">
      <alignment horizontal="center" vertical="center"/>
    </xf>
    <xf numFmtId="3" fontId="32" fillId="2" borderId="1" xfId="0" applyNumberFormat="1" applyFont="1" applyFill="1" applyBorder="1"/>
    <xf numFmtId="0" fontId="22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165" fontId="12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2" fillId="2" borderId="0" xfId="0" applyFont="1" applyFill="1"/>
    <xf numFmtId="166" fontId="12" fillId="2" borderId="0" xfId="2" applyNumberFormat="1" applyFont="1" applyFill="1"/>
    <xf numFmtId="0" fontId="27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2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center"/>
    </xf>
    <xf numFmtId="165" fontId="12" fillId="3" borderId="1" xfId="0" applyNumberFormat="1" applyFont="1" applyFill="1" applyBorder="1" applyAlignment="1"/>
    <xf numFmtId="165" fontId="12" fillId="3" borderId="1" xfId="0" applyNumberFormat="1" applyFont="1" applyFill="1" applyBorder="1" applyAlignment="1">
      <alignment vertical="center"/>
    </xf>
    <xf numFmtId="14" fontId="12" fillId="3" borderId="1" xfId="0" applyNumberFormat="1" applyFont="1" applyFill="1" applyBorder="1" applyAlignment="1">
      <alignment horizontal="left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9525</xdr:rowOff>
    </xdr:from>
    <xdr:to>
      <xdr:col>1</xdr:col>
      <xdr:colOff>1600200</xdr:colOff>
      <xdr:row>2</xdr:row>
      <xdr:rowOff>19050</xdr:rowOff>
    </xdr:to>
    <xdr:cxnSp macro="">
      <xdr:nvCxnSpPr>
        <xdr:cNvPr id="2" name="Straight Connector 1"/>
        <xdr:cNvCxnSpPr/>
      </xdr:nvCxnSpPr>
      <xdr:spPr>
        <a:xfrm flipV="1">
          <a:off x="828675" y="409575"/>
          <a:ext cx="1143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3"/>
  <sheetViews>
    <sheetView tabSelected="1" topLeftCell="A766" workbookViewId="0">
      <selection activeCell="Q838" sqref="Q838"/>
    </sheetView>
  </sheetViews>
  <sheetFormatPr defaultColWidth="9" defaultRowHeight="15.75" x14ac:dyDescent="0.25"/>
  <cols>
    <col min="1" max="1" width="3.85546875" style="4" customWidth="1"/>
    <col min="2" max="2" width="23.7109375" style="4" customWidth="1"/>
    <col min="3" max="3" width="29.5703125" style="4" customWidth="1"/>
    <col min="4" max="4" width="6.28515625" style="4" customWidth="1"/>
    <col min="5" max="5" width="15" style="77" customWidth="1"/>
    <col min="6" max="8" width="16.140625" style="77" customWidth="1"/>
    <col min="9" max="9" width="12.42578125" style="4" customWidth="1"/>
    <col min="10" max="10" width="9.85546875" style="4" bestFit="1" customWidth="1"/>
    <col min="11" max="11" width="17.28515625" style="79" customWidth="1"/>
    <col min="12" max="16384" width="9" style="4"/>
  </cols>
  <sheetData>
    <row r="1" spans="1:12" x14ac:dyDescent="0.25">
      <c r="A1" s="9" t="s">
        <v>0</v>
      </c>
      <c r="B1" s="9"/>
      <c r="C1" s="61"/>
      <c r="D1" s="10"/>
      <c r="I1" s="78" t="s">
        <v>299</v>
      </c>
    </row>
    <row r="2" spans="1:12" ht="50.25" customHeight="1" x14ac:dyDescent="0.25">
      <c r="A2" s="70" t="s">
        <v>325</v>
      </c>
      <c r="B2" s="70"/>
      <c r="C2" s="70"/>
      <c r="D2" s="70"/>
      <c r="E2" s="70"/>
      <c r="F2" s="70"/>
      <c r="G2" s="70"/>
      <c r="H2" s="70"/>
      <c r="I2" s="70"/>
    </row>
    <row r="3" spans="1:12" ht="16.5" x14ac:dyDescent="0.25">
      <c r="A3" s="70" t="s">
        <v>239</v>
      </c>
      <c r="B3" s="70"/>
      <c r="C3" s="70"/>
      <c r="D3" s="70"/>
      <c r="E3" s="70"/>
      <c r="F3" s="70"/>
      <c r="G3" s="70"/>
      <c r="H3" s="70"/>
      <c r="I3" s="70"/>
    </row>
    <row r="4" spans="1:12" ht="16.5" customHeight="1" x14ac:dyDescent="0.25">
      <c r="A4" s="70" t="s">
        <v>240</v>
      </c>
      <c r="B4" s="70"/>
      <c r="C4" s="70"/>
      <c r="D4" s="70"/>
      <c r="E4" s="70"/>
      <c r="F4" s="70"/>
      <c r="G4" s="70"/>
      <c r="H4" s="70"/>
      <c r="I4" s="70"/>
    </row>
    <row r="5" spans="1:12" x14ac:dyDescent="0.25">
      <c r="I5" s="62"/>
    </row>
    <row r="6" spans="1:12" s="11" customFormat="1" ht="14.25" customHeight="1" x14ac:dyDescent="0.2">
      <c r="A6" s="65" t="s">
        <v>1</v>
      </c>
      <c r="B6" s="66" t="s">
        <v>243</v>
      </c>
      <c r="C6" s="67" t="s">
        <v>245</v>
      </c>
      <c r="D6" s="67" t="s">
        <v>246</v>
      </c>
      <c r="E6" s="74" t="s">
        <v>248</v>
      </c>
      <c r="F6" s="75"/>
      <c r="G6" s="75"/>
      <c r="H6" s="75"/>
      <c r="I6" s="67" t="s">
        <v>251</v>
      </c>
      <c r="K6" s="81"/>
    </row>
    <row r="7" spans="1:12" s="11" customFormat="1" ht="14.25" customHeight="1" x14ac:dyDescent="0.2">
      <c r="A7" s="65"/>
      <c r="B7" s="66"/>
      <c r="C7" s="68"/>
      <c r="D7" s="68"/>
      <c r="E7" s="80" t="s">
        <v>252</v>
      </c>
      <c r="F7" s="74" t="s">
        <v>253</v>
      </c>
      <c r="G7" s="75"/>
      <c r="H7" s="75"/>
      <c r="I7" s="68"/>
      <c r="K7" s="81"/>
    </row>
    <row r="8" spans="1:12" s="11" customFormat="1" ht="38.25" customHeight="1" x14ac:dyDescent="0.2">
      <c r="A8" s="65"/>
      <c r="B8" s="66"/>
      <c r="C8" s="69"/>
      <c r="D8" s="69"/>
      <c r="E8" s="80"/>
      <c r="F8" s="82" t="s">
        <v>254</v>
      </c>
      <c r="G8" s="82" t="s">
        <v>255</v>
      </c>
      <c r="H8" s="82" t="s">
        <v>256</v>
      </c>
      <c r="I8" s="69"/>
      <c r="K8" s="81"/>
    </row>
    <row r="9" spans="1:12" s="15" customFormat="1" ht="12.75" x14ac:dyDescent="0.2">
      <c r="A9" s="13" t="s">
        <v>260</v>
      </c>
      <c r="B9" s="13" t="s">
        <v>261</v>
      </c>
      <c r="C9" s="13" t="s">
        <v>263</v>
      </c>
      <c r="D9" s="13">
        <v>1</v>
      </c>
      <c r="E9" s="83" t="s">
        <v>265</v>
      </c>
      <c r="F9" s="83" t="s">
        <v>266</v>
      </c>
      <c r="G9" s="83" t="s">
        <v>267</v>
      </c>
      <c r="H9" s="83" t="s">
        <v>268</v>
      </c>
      <c r="I9" s="13">
        <v>12</v>
      </c>
      <c r="K9" s="84"/>
    </row>
    <row r="10" spans="1:12" s="15" customFormat="1" ht="17.25" customHeight="1" x14ac:dyDescent="0.2">
      <c r="A10" s="170"/>
      <c r="B10" s="171" t="s">
        <v>335</v>
      </c>
      <c r="C10" s="170"/>
      <c r="D10" s="170"/>
      <c r="E10" s="172"/>
      <c r="F10" s="172"/>
      <c r="G10" s="172"/>
      <c r="H10" s="172"/>
      <c r="I10" s="170"/>
      <c r="K10" s="84"/>
    </row>
    <row r="11" spans="1:12" s="168" customFormat="1" ht="17.25" customHeight="1" x14ac:dyDescent="0.2">
      <c r="A11" s="16">
        <v>1</v>
      </c>
      <c r="B11" s="1" t="s">
        <v>26</v>
      </c>
      <c r="C11" s="2" t="s">
        <v>300</v>
      </c>
      <c r="D11" s="36">
        <v>1</v>
      </c>
      <c r="E11" s="166">
        <f>SUM(F11:H11)</f>
        <v>300000</v>
      </c>
      <c r="F11" s="167">
        <f>D11*300000</f>
        <v>300000</v>
      </c>
      <c r="G11" s="167"/>
      <c r="H11" s="167"/>
      <c r="I11" s="39">
        <v>44228</v>
      </c>
      <c r="K11" s="169">
        <v>23100000</v>
      </c>
      <c r="L11" s="168">
        <v>9</v>
      </c>
    </row>
    <row r="12" spans="1:12" s="168" customFormat="1" ht="17.25" customHeight="1" x14ac:dyDescent="0.2">
      <c r="A12" s="16">
        <v>2</v>
      </c>
      <c r="B12" s="1" t="s">
        <v>301</v>
      </c>
      <c r="C12" s="2" t="s">
        <v>302</v>
      </c>
      <c r="D12" s="36">
        <v>1</v>
      </c>
      <c r="E12" s="166">
        <f>SUM(F12:H12)</f>
        <v>200000</v>
      </c>
      <c r="F12" s="167"/>
      <c r="G12" s="167">
        <f>D12*200000</f>
        <v>200000</v>
      </c>
      <c r="H12" s="167"/>
      <c r="I12" s="39">
        <v>44228</v>
      </c>
      <c r="K12" s="169">
        <v>38500000</v>
      </c>
      <c r="L12" s="168">
        <v>10</v>
      </c>
    </row>
    <row r="13" spans="1:12" s="168" customFormat="1" ht="17.25" customHeight="1" x14ac:dyDescent="0.2">
      <c r="A13" s="16">
        <v>3</v>
      </c>
      <c r="B13" s="1" t="s">
        <v>303</v>
      </c>
      <c r="C13" s="2" t="s">
        <v>304</v>
      </c>
      <c r="D13" s="36">
        <v>1</v>
      </c>
      <c r="E13" s="166">
        <f>SUM(F13:H13)</f>
        <v>300000</v>
      </c>
      <c r="F13" s="167">
        <f>D13*300000</f>
        <v>300000</v>
      </c>
      <c r="G13" s="167"/>
      <c r="H13" s="167"/>
      <c r="I13" s="39">
        <v>44228</v>
      </c>
      <c r="K13" s="169">
        <v>17500000</v>
      </c>
      <c r="L13" s="168">
        <v>7</v>
      </c>
    </row>
    <row r="14" spans="1:12" s="168" customFormat="1" ht="17.25" customHeight="1" x14ac:dyDescent="0.2">
      <c r="A14" s="16">
        <v>4</v>
      </c>
      <c r="B14" s="1" t="s">
        <v>275</v>
      </c>
      <c r="C14" s="2" t="s">
        <v>276</v>
      </c>
      <c r="D14" s="36">
        <v>1</v>
      </c>
      <c r="E14" s="166">
        <f>SUM(F14:H14)</f>
        <v>150000</v>
      </c>
      <c r="F14" s="167"/>
      <c r="G14" s="167"/>
      <c r="H14" s="167">
        <f>D14*150000</f>
        <v>150000</v>
      </c>
      <c r="I14" s="39">
        <v>44228</v>
      </c>
      <c r="K14" s="169">
        <v>14600000</v>
      </c>
      <c r="L14" s="168">
        <v>6</v>
      </c>
    </row>
    <row r="15" spans="1:12" s="168" customFormat="1" ht="17.25" customHeight="1" x14ac:dyDescent="0.2">
      <c r="A15" s="16">
        <v>5</v>
      </c>
      <c r="B15" s="1" t="s">
        <v>305</v>
      </c>
      <c r="C15" s="2" t="s">
        <v>302</v>
      </c>
      <c r="D15" s="36">
        <v>1</v>
      </c>
      <c r="E15" s="166">
        <f>SUM(F15:H15)</f>
        <v>200000</v>
      </c>
      <c r="F15" s="167"/>
      <c r="G15" s="167">
        <f>D15*200000</f>
        <v>200000</v>
      </c>
      <c r="H15" s="167"/>
      <c r="I15" s="39">
        <v>44228</v>
      </c>
      <c r="K15" s="169">
        <v>16300000</v>
      </c>
      <c r="L15" s="168">
        <v>5</v>
      </c>
    </row>
    <row r="16" spans="1:12" s="168" customFormat="1" ht="17.25" customHeight="1" x14ac:dyDescent="0.2">
      <c r="A16" s="16">
        <v>6</v>
      </c>
      <c r="B16" s="1" t="s">
        <v>26</v>
      </c>
      <c r="C16" s="2" t="s">
        <v>300</v>
      </c>
      <c r="D16" s="36">
        <v>1</v>
      </c>
      <c r="E16" s="166">
        <f>SUM(F16:H16)</f>
        <v>300000</v>
      </c>
      <c r="F16" s="167">
        <f>D16*300000</f>
        <v>300000</v>
      </c>
      <c r="G16" s="167"/>
      <c r="H16" s="167"/>
      <c r="I16" s="39">
        <v>44229</v>
      </c>
      <c r="K16" s="169">
        <v>9650000</v>
      </c>
      <c r="L16" s="168">
        <v>2</v>
      </c>
    </row>
    <row r="17" spans="1:12" s="168" customFormat="1" ht="17.25" customHeight="1" x14ac:dyDescent="0.2">
      <c r="A17" s="16">
        <v>7</v>
      </c>
      <c r="B17" s="1" t="s">
        <v>301</v>
      </c>
      <c r="C17" s="2" t="s">
        <v>302</v>
      </c>
      <c r="D17" s="36">
        <v>1</v>
      </c>
      <c r="E17" s="166">
        <f>SUM(F17:H17)</f>
        <v>200000</v>
      </c>
      <c r="F17" s="167"/>
      <c r="G17" s="167">
        <f>D17*200000</f>
        <v>200000</v>
      </c>
      <c r="H17" s="167"/>
      <c r="I17" s="39">
        <v>44229</v>
      </c>
      <c r="K17" s="169">
        <v>44900000</v>
      </c>
      <c r="L17" s="168">
        <v>11</v>
      </c>
    </row>
    <row r="18" spans="1:12" s="168" customFormat="1" ht="17.25" customHeight="1" x14ac:dyDescent="0.2">
      <c r="A18" s="16">
        <v>8</v>
      </c>
      <c r="B18" s="1" t="s">
        <v>303</v>
      </c>
      <c r="C18" s="2" t="s">
        <v>304</v>
      </c>
      <c r="D18" s="36">
        <v>1</v>
      </c>
      <c r="E18" s="166">
        <f>SUM(F18:H18)</f>
        <v>300000</v>
      </c>
      <c r="F18" s="167">
        <f>D18*300000</f>
        <v>300000</v>
      </c>
      <c r="G18" s="167"/>
      <c r="H18" s="167"/>
      <c r="I18" s="39">
        <v>44229</v>
      </c>
      <c r="K18" s="169">
        <f>SUM(K11:K17)</f>
        <v>164550000</v>
      </c>
    </row>
    <row r="19" spans="1:12" s="168" customFormat="1" ht="17.25" customHeight="1" x14ac:dyDescent="0.2">
      <c r="A19" s="16">
        <v>9</v>
      </c>
      <c r="B19" s="1" t="s">
        <v>275</v>
      </c>
      <c r="C19" s="2" t="s">
        <v>276</v>
      </c>
      <c r="D19" s="36">
        <v>1</v>
      </c>
      <c r="E19" s="166">
        <f>SUM(F19:H19)</f>
        <v>150000</v>
      </c>
      <c r="F19" s="167"/>
      <c r="G19" s="167"/>
      <c r="H19" s="167">
        <f>D19*150000</f>
        <v>150000</v>
      </c>
      <c r="I19" s="39">
        <v>44229</v>
      </c>
      <c r="K19" s="169"/>
    </row>
    <row r="20" spans="1:12" s="168" customFormat="1" ht="17.25" customHeight="1" x14ac:dyDescent="0.2">
      <c r="A20" s="16">
        <v>10</v>
      </c>
      <c r="B20" s="1" t="s">
        <v>306</v>
      </c>
      <c r="C20" s="2" t="s">
        <v>302</v>
      </c>
      <c r="D20" s="36">
        <v>1</v>
      </c>
      <c r="E20" s="166">
        <f>SUM(F20:H20)</f>
        <v>200000</v>
      </c>
      <c r="F20" s="167"/>
      <c r="G20" s="167">
        <f>D20*200000</f>
        <v>200000</v>
      </c>
      <c r="H20" s="167"/>
      <c r="I20" s="39">
        <v>44229</v>
      </c>
      <c r="K20" s="169"/>
    </row>
    <row r="21" spans="1:12" s="168" customFormat="1" ht="17.25" customHeight="1" x14ac:dyDescent="0.2">
      <c r="A21" s="16">
        <v>11</v>
      </c>
      <c r="B21" s="1" t="s">
        <v>26</v>
      </c>
      <c r="C21" s="2" t="s">
        <v>300</v>
      </c>
      <c r="D21" s="36">
        <v>1</v>
      </c>
      <c r="E21" s="166">
        <f>SUM(F21:H21)</f>
        <v>300000</v>
      </c>
      <c r="F21" s="167">
        <f>D21*300000</f>
        <v>300000</v>
      </c>
      <c r="G21" s="167"/>
      <c r="H21" s="167"/>
      <c r="I21" s="39">
        <v>44233</v>
      </c>
      <c r="K21" s="169"/>
    </row>
    <row r="22" spans="1:12" s="168" customFormat="1" ht="17.25" customHeight="1" x14ac:dyDescent="0.2">
      <c r="A22" s="16">
        <v>12</v>
      </c>
      <c r="B22" s="1" t="s">
        <v>307</v>
      </c>
      <c r="C22" s="2" t="s">
        <v>304</v>
      </c>
      <c r="D22" s="36">
        <v>1</v>
      </c>
      <c r="E22" s="166">
        <f>SUM(F22:H22)</f>
        <v>300000</v>
      </c>
      <c r="F22" s="167">
        <f>D22*300000</f>
        <v>300000</v>
      </c>
      <c r="G22" s="167"/>
      <c r="H22" s="167"/>
      <c r="I22" s="39">
        <v>44233</v>
      </c>
      <c r="K22" s="169"/>
    </row>
    <row r="23" spans="1:12" s="168" customFormat="1" ht="17.25" customHeight="1" x14ac:dyDescent="0.2">
      <c r="A23" s="16">
        <v>13</v>
      </c>
      <c r="B23" s="1" t="s">
        <v>303</v>
      </c>
      <c r="C23" s="2" t="s">
        <v>304</v>
      </c>
      <c r="D23" s="36">
        <v>1</v>
      </c>
      <c r="E23" s="166">
        <f>SUM(F23:H23)</f>
        <v>300000</v>
      </c>
      <c r="F23" s="167">
        <f>D23*300000</f>
        <v>300000</v>
      </c>
      <c r="G23" s="167"/>
      <c r="H23" s="167"/>
      <c r="I23" s="39">
        <v>44233</v>
      </c>
      <c r="K23" s="169"/>
    </row>
    <row r="24" spans="1:12" s="168" customFormat="1" ht="17.25" customHeight="1" x14ac:dyDescent="0.2">
      <c r="A24" s="16">
        <v>14</v>
      </c>
      <c r="B24" s="1" t="s">
        <v>275</v>
      </c>
      <c r="C24" s="2" t="s">
        <v>276</v>
      </c>
      <c r="D24" s="36">
        <v>1</v>
      </c>
      <c r="E24" s="166">
        <f>SUM(F24:H24)</f>
        <v>150000</v>
      </c>
      <c r="F24" s="167"/>
      <c r="G24" s="167"/>
      <c r="H24" s="167">
        <f>D24*150000</f>
        <v>150000</v>
      </c>
      <c r="I24" s="39">
        <v>44233</v>
      </c>
      <c r="K24" s="169"/>
    </row>
    <row r="25" spans="1:12" s="168" customFormat="1" ht="17.25" customHeight="1" x14ac:dyDescent="0.2">
      <c r="A25" s="16">
        <v>15</v>
      </c>
      <c r="B25" s="1" t="s">
        <v>305</v>
      </c>
      <c r="C25" s="2" t="s">
        <v>302</v>
      </c>
      <c r="D25" s="36">
        <v>1</v>
      </c>
      <c r="E25" s="166">
        <f>SUM(F25:H25)</f>
        <v>200000</v>
      </c>
      <c r="F25" s="167"/>
      <c r="G25" s="167">
        <f>D25*200000</f>
        <v>200000</v>
      </c>
      <c r="H25" s="167"/>
      <c r="I25" s="39">
        <v>44233</v>
      </c>
      <c r="K25" s="169"/>
    </row>
    <row r="26" spans="1:12" s="168" customFormat="1" ht="17.25" customHeight="1" x14ac:dyDescent="0.2">
      <c r="A26" s="16">
        <v>16</v>
      </c>
      <c r="B26" s="1" t="s">
        <v>53</v>
      </c>
      <c r="C26" s="2" t="s">
        <v>300</v>
      </c>
      <c r="D26" s="36">
        <v>1</v>
      </c>
      <c r="E26" s="166">
        <f>SUM(F26:H26)</f>
        <v>300000</v>
      </c>
      <c r="F26" s="167">
        <f>D26*300000</f>
        <v>300000</v>
      </c>
      <c r="G26" s="167"/>
      <c r="H26" s="167"/>
      <c r="I26" s="39">
        <v>44244</v>
      </c>
      <c r="K26" s="169"/>
    </row>
    <row r="27" spans="1:12" s="168" customFormat="1" ht="17.25" customHeight="1" x14ac:dyDescent="0.2">
      <c r="A27" s="16">
        <v>17</v>
      </c>
      <c r="B27" s="1" t="s">
        <v>57</v>
      </c>
      <c r="C27" s="2" t="s">
        <v>300</v>
      </c>
      <c r="D27" s="36">
        <v>1</v>
      </c>
      <c r="E27" s="166">
        <f>SUM(F27:H27)</f>
        <v>300000</v>
      </c>
      <c r="F27" s="167">
        <f>D27*300000</f>
        <v>300000</v>
      </c>
      <c r="G27" s="167"/>
      <c r="H27" s="167"/>
      <c r="I27" s="39">
        <v>44244</v>
      </c>
      <c r="K27" s="169"/>
    </row>
    <row r="28" spans="1:12" s="168" customFormat="1" ht="17.25" customHeight="1" x14ac:dyDescent="0.2">
      <c r="A28" s="16">
        <v>18</v>
      </c>
      <c r="B28" s="1" t="s">
        <v>307</v>
      </c>
      <c r="C28" s="2" t="s">
        <v>304</v>
      </c>
      <c r="D28" s="36">
        <v>1</v>
      </c>
      <c r="E28" s="166">
        <f>SUM(F28:H28)</f>
        <v>300000</v>
      </c>
      <c r="F28" s="167">
        <f>D28*300000</f>
        <v>300000</v>
      </c>
      <c r="G28" s="167"/>
      <c r="H28" s="167"/>
      <c r="I28" s="39">
        <v>44244</v>
      </c>
      <c r="K28" s="169"/>
    </row>
    <row r="29" spans="1:12" s="168" customFormat="1" ht="17.25" customHeight="1" x14ac:dyDescent="0.2">
      <c r="A29" s="16">
        <v>19</v>
      </c>
      <c r="B29" s="1" t="s">
        <v>275</v>
      </c>
      <c r="C29" s="2" t="s">
        <v>276</v>
      </c>
      <c r="D29" s="36">
        <v>1</v>
      </c>
      <c r="E29" s="166">
        <f>SUM(F29:H29)</f>
        <v>150000</v>
      </c>
      <c r="F29" s="167"/>
      <c r="G29" s="167"/>
      <c r="H29" s="167">
        <f>D29*150000</f>
        <v>150000</v>
      </c>
      <c r="I29" s="39">
        <v>44244</v>
      </c>
      <c r="K29" s="169"/>
    </row>
    <row r="30" spans="1:12" s="168" customFormat="1" ht="17.25" customHeight="1" x14ac:dyDescent="0.2">
      <c r="A30" s="16">
        <v>20</v>
      </c>
      <c r="B30" s="1" t="s">
        <v>26</v>
      </c>
      <c r="C30" s="2" t="s">
        <v>300</v>
      </c>
      <c r="D30" s="36">
        <v>1</v>
      </c>
      <c r="E30" s="166">
        <f>SUM(F30:H30)</f>
        <v>300000</v>
      </c>
      <c r="F30" s="167">
        <f>D30*300000</f>
        <v>300000</v>
      </c>
      <c r="G30" s="167"/>
      <c r="H30" s="167"/>
      <c r="I30" s="39">
        <v>44244</v>
      </c>
      <c r="K30" s="169"/>
    </row>
    <row r="31" spans="1:12" s="168" customFormat="1" ht="17.25" customHeight="1" x14ac:dyDescent="0.2">
      <c r="A31" s="16">
        <v>21</v>
      </c>
      <c r="B31" s="1" t="s">
        <v>28</v>
      </c>
      <c r="C31" s="2" t="s">
        <v>300</v>
      </c>
      <c r="D31" s="36">
        <v>1</v>
      </c>
      <c r="E31" s="166">
        <f>SUM(F31:H31)</f>
        <v>300000</v>
      </c>
      <c r="F31" s="167">
        <f>D31*300000</f>
        <v>300000</v>
      </c>
      <c r="G31" s="167"/>
      <c r="H31" s="167"/>
      <c r="I31" s="39">
        <v>44244</v>
      </c>
      <c r="K31" s="169"/>
    </row>
    <row r="32" spans="1:12" s="168" customFormat="1" ht="17.25" customHeight="1" x14ac:dyDescent="0.2">
      <c r="A32" s="16">
        <v>22</v>
      </c>
      <c r="B32" s="1" t="s">
        <v>38</v>
      </c>
      <c r="C32" s="2" t="s">
        <v>276</v>
      </c>
      <c r="D32" s="36">
        <v>1</v>
      </c>
      <c r="E32" s="166">
        <f>SUM(F32:H32)</f>
        <v>150000</v>
      </c>
      <c r="F32" s="167"/>
      <c r="G32" s="167"/>
      <c r="H32" s="167">
        <f>D32*150000</f>
        <v>150000</v>
      </c>
      <c r="I32" s="39">
        <v>44244</v>
      </c>
      <c r="K32" s="169"/>
    </row>
    <row r="33" spans="1:11" s="168" customFormat="1" ht="17.25" customHeight="1" x14ac:dyDescent="0.2">
      <c r="A33" s="16">
        <v>23</v>
      </c>
      <c r="B33" s="1" t="s">
        <v>308</v>
      </c>
      <c r="C33" s="2" t="s">
        <v>304</v>
      </c>
      <c r="D33" s="36">
        <v>1</v>
      </c>
      <c r="E33" s="166">
        <f>SUM(F33:H33)</f>
        <v>300000</v>
      </c>
      <c r="F33" s="167">
        <f>D33*300000</f>
        <v>300000</v>
      </c>
      <c r="G33" s="167"/>
      <c r="H33" s="167"/>
      <c r="I33" s="39">
        <v>44244</v>
      </c>
      <c r="K33" s="169"/>
    </row>
    <row r="34" spans="1:11" s="168" customFormat="1" ht="17.25" customHeight="1" x14ac:dyDescent="0.2">
      <c r="A34" s="16">
        <v>24</v>
      </c>
      <c r="B34" s="1" t="s">
        <v>301</v>
      </c>
      <c r="C34" s="2" t="s">
        <v>302</v>
      </c>
      <c r="D34" s="36">
        <v>1</v>
      </c>
      <c r="E34" s="166">
        <f>SUM(F34:H34)</f>
        <v>200000</v>
      </c>
      <c r="F34" s="167"/>
      <c r="G34" s="167">
        <f>D34*200000</f>
        <v>200000</v>
      </c>
      <c r="H34" s="167"/>
      <c r="I34" s="39">
        <v>44244</v>
      </c>
      <c r="K34" s="169"/>
    </row>
    <row r="35" spans="1:11" s="168" customFormat="1" ht="17.25" customHeight="1" x14ac:dyDescent="0.2">
      <c r="A35" s="16">
        <v>25</v>
      </c>
      <c r="B35" s="1" t="s">
        <v>305</v>
      </c>
      <c r="C35" s="2" t="s">
        <v>302</v>
      </c>
      <c r="D35" s="36">
        <v>1</v>
      </c>
      <c r="E35" s="166">
        <f>SUM(F35:H35)</f>
        <v>200000</v>
      </c>
      <c r="F35" s="167"/>
      <c r="G35" s="167">
        <f>D35*200000</f>
        <v>200000</v>
      </c>
      <c r="H35" s="167"/>
      <c r="I35" s="39">
        <v>44244</v>
      </c>
      <c r="K35" s="169"/>
    </row>
    <row r="36" spans="1:11" s="168" customFormat="1" ht="17.25" customHeight="1" x14ac:dyDescent="0.2">
      <c r="A36" s="16">
        <v>26</v>
      </c>
      <c r="B36" s="1" t="s">
        <v>26</v>
      </c>
      <c r="C36" s="2" t="s">
        <v>300</v>
      </c>
      <c r="D36" s="36">
        <v>1</v>
      </c>
      <c r="E36" s="166">
        <f>SUM(F36:H36)</f>
        <v>300000</v>
      </c>
      <c r="F36" s="167">
        <f>D36*300000</f>
        <v>300000</v>
      </c>
      <c r="G36" s="167"/>
      <c r="H36" s="167"/>
      <c r="I36" s="39">
        <v>44245</v>
      </c>
      <c r="K36" s="169"/>
    </row>
    <row r="37" spans="1:11" s="168" customFormat="1" ht="17.25" customHeight="1" x14ac:dyDescent="0.2">
      <c r="A37" s="16">
        <v>27</v>
      </c>
      <c r="B37" s="1" t="s">
        <v>28</v>
      </c>
      <c r="C37" s="2" t="s">
        <v>300</v>
      </c>
      <c r="D37" s="36">
        <v>1</v>
      </c>
      <c r="E37" s="166">
        <f>SUM(F37:H37)</f>
        <v>300000</v>
      </c>
      <c r="F37" s="167">
        <f>D37*300000</f>
        <v>300000</v>
      </c>
      <c r="G37" s="167"/>
      <c r="H37" s="167"/>
      <c r="I37" s="39">
        <v>44245</v>
      </c>
      <c r="K37" s="169"/>
    </row>
    <row r="38" spans="1:11" s="168" customFormat="1" ht="17.25" customHeight="1" x14ac:dyDescent="0.2">
      <c r="A38" s="16">
        <v>28</v>
      </c>
      <c r="B38" s="1" t="s">
        <v>301</v>
      </c>
      <c r="C38" s="2" t="s">
        <v>304</v>
      </c>
      <c r="D38" s="36">
        <v>1</v>
      </c>
      <c r="E38" s="166">
        <f>SUM(F38:H38)</f>
        <v>300000</v>
      </c>
      <c r="F38" s="167">
        <f>D38*300000</f>
        <v>300000</v>
      </c>
      <c r="G38" s="167"/>
      <c r="H38" s="167"/>
      <c r="I38" s="39">
        <v>44245</v>
      </c>
      <c r="K38" s="169"/>
    </row>
    <row r="39" spans="1:11" s="168" customFormat="1" ht="17.25" customHeight="1" x14ac:dyDescent="0.2">
      <c r="A39" s="16">
        <v>29</v>
      </c>
      <c r="B39" s="1" t="s">
        <v>303</v>
      </c>
      <c r="C39" s="2" t="s">
        <v>302</v>
      </c>
      <c r="D39" s="36">
        <v>1</v>
      </c>
      <c r="E39" s="166">
        <f>SUM(F39:H39)</f>
        <v>200000</v>
      </c>
      <c r="F39" s="167"/>
      <c r="G39" s="167">
        <f>D39*200000</f>
        <v>200000</v>
      </c>
      <c r="H39" s="167"/>
      <c r="I39" s="39">
        <v>44245</v>
      </c>
      <c r="K39" s="169"/>
    </row>
    <row r="40" spans="1:11" s="168" customFormat="1" ht="17.25" customHeight="1" x14ac:dyDescent="0.2">
      <c r="A40" s="16">
        <v>30</v>
      </c>
      <c r="B40" s="1" t="s">
        <v>275</v>
      </c>
      <c r="C40" s="2" t="s">
        <v>276</v>
      </c>
      <c r="D40" s="36">
        <v>1</v>
      </c>
      <c r="E40" s="166">
        <f>SUM(F40:H40)</f>
        <v>150000</v>
      </c>
      <c r="F40" s="167"/>
      <c r="G40" s="167"/>
      <c r="H40" s="167">
        <f>D40*150000</f>
        <v>150000</v>
      </c>
      <c r="I40" s="39">
        <v>44245</v>
      </c>
      <c r="K40" s="169"/>
    </row>
    <row r="41" spans="1:11" s="168" customFormat="1" ht="17.25" customHeight="1" x14ac:dyDescent="0.2">
      <c r="A41" s="16">
        <v>31</v>
      </c>
      <c r="B41" s="1" t="s">
        <v>305</v>
      </c>
      <c r="C41" s="2" t="s">
        <v>302</v>
      </c>
      <c r="D41" s="36">
        <v>1</v>
      </c>
      <c r="E41" s="166">
        <f>SUM(F41:H41)</f>
        <v>200000</v>
      </c>
      <c r="F41" s="167"/>
      <c r="G41" s="167">
        <f>D41*200000</f>
        <v>200000</v>
      </c>
      <c r="H41" s="167"/>
      <c r="I41" s="39">
        <v>44245</v>
      </c>
      <c r="K41" s="169"/>
    </row>
    <row r="42" spans="1:11" s="168" customFormat="1" ht="17.25" customHeight="1" x14ac:dyDescent="0.2">
      <c r="A42" s="16">
        <v>32</v>
      </c>
      <c r="B42" s="1" t="s">
        <v>26</v>
      </c>
      <c r="C42" s="2" t="s">
        <v>300</v>
      </c>
      <c r="D42" s="36">
        <v>1</v>
      </c>
      <c r="E42" s="166">
        <f>SUM(F42:H42)</f>
        <v>300000</v>
      </c>
      <c r="F42" s="167">
        <f>D42*300000</f>
        <v>300000</v>
      </c>
      <c r="G42" s="167"/>
      <c r="H42" s="167"/>
      <c r="I42" s="39">
        <v>44249</v>
      </c>
      <c r="K42" s="169"/>
    </row>
    <row r="43" spans="1:11" s="168" customFormat="1" ht="17.25" customHeight="1" x14ac:dyDescent="0.2">
      <c r="A43" s="16">
        <v>33</v>
      </c>
      <c r="B43" s="1" t="s">
        <v>301</v>
      </c>
      <c r="C43" s="2" t="s">
        <v>304</v>
      </c>
      <c r="D43" s="36">
        <v>1</v>
      </c>
      <c r="E43" s="166">
        <f>SUM(F43:H43)</f>
        <v>300000</v>
      </c>
      <c r="F43" s="167">
        <f>D43*300000</f>
        <v>300000</v>
      </c>
      <c r="G43" s="167"/>
      <c r="H43" s="167"/>
      <c r="I43" s="39">
        <v>44249</v>
      </c>
      <c r="K43" s="169"/>
    </row>
    <row r="44" spans="1:11" s="168" customFormat="1" ht="17.25" customHeight="1" x14ac:dyDescent="0.2">
      <c r="A44" s="16">
        <v>34</v>
      </c>
      <c r="B44" s="1" t="s">
        <v>307</v>
      </c>
      <c r="C44" s="2" t="s">
        <v>302</v>
      </c>
      <c r="D44" s="36">
        <v>1</v>
      </c>
      <c r="E44" s="166">
        <f>SUM(F44:H44)</f>
        <v>200000</v>
      </c>
      <c r="F44" s="167"/>
      <c r="G44" s="167">
        <f>D44*200000</f>
        <v>200000</v>
      </c>
      <c r="H44" s="167"/>
      <c r="I44" s="39">
        <v>44249</v>
      </c>
      <c r="K44" s="169"/>
    </row>
    <row r="45" spans="1:11" s="168" customFormat="1" ht="17.25" customHeight="1" x14ac:dyDescent="0.2">
      <c r="A45" s="16">
        <v>35</v>
      </c>
      <c r="B45" s="1" t="s">
        <v>275</v>
      </c>
      <c r="C45" s="2" t="s">
        <v>276</v>
      </c>
      <c r="D45" s="36">
        <v>1</v>
      </c>
      <c r="E45" s="166">
        <f>SUM(F45:H45)</f>
        <v>150000</v>
      </c>
      <c r="F45" s="167"/>
      <c r="G45" s="167"/>
      <c r="H45" s="167">
        <f>D45*150000</f>
        <v>150000</v>
      </c>
      <c r="I45" s="39">
        <v>44249</v>
      </c>
      <c r="K45" s="169"/>
    </row>
    <row r="46" spans="1:11" s="168" customFormat="1" ht="17.25" customHeight="1" x14ac:dyDescent="0.2">
      <c r="A46" s="16">
        <v>36</v>
      </c>
      <c r="B46" s="1" t="s">
        <v>306</v>
      </c>
      <c r="C46" s="2" t="s">
        <v>302</v>
      </c>
      <c r="D46" s="36">
        <v>1</v>
      </c>
      <c r="E46" s="166">
        <f>SUM(F46:H46)</f>
        <v>200000</v>
      </c>
      <c r="F46" s="167"/>
      <c r="G46" s="167">
        <f>D46*200000</f>
        <v>200000</v>
      </c>
      <c r="H46" s="167"/>
      <c r="I46" s="39">
        <v>44249</v>
      </c>
      <c r="K46" s="169"/>
    </row>
    <row r="47" spans="1:11" s="168" customFormat="1" ht="17.25" customHeight="1" x14ac:dyDescent="0.2">
      <c r="A47" s="16">
        <v>37</v>
      </c>
      <c r="B47" s="1" t="s">
        <v>303</v>
      </c>
      <c r="C47" s="2" t="s">
        <v>304</v>
      </c>
      <c r="D47" s="36">
        <v>1</v>
      </c>
      <c r="E47" s="166">
        <f>SUM(F47:H47)</f>
        <v>300000</v>
      </c>
      <c r="F47" s="167">
        <f>D47*300000</f>
        <v>300000</v>
      </c>
      <c r="G47" s="167"/>
      <c r="H47" s="167"/>
      <c r="I47" s="39">
        <v>44252</v>
      </c>
      <c r="K47" s="169" t="e">
        <f>SUM(#REF!)</f>
        <v>#REF!</v>
      </c>
    </row>
    <row r="48" spans="1:11" s="168" customFormat="1" ht="17.25" customHeight="1" x14ac:dyDescent="0.2">
      <c r="A48" s="16">
        <v>38</v>
      </c>
      <c r="B48" s="1" t="s">
        <v>307</v>
      </c>
      <c r="C48" s="2" t="s">
        <v>304</v>
      </c>
      <c r="D48" s="36">
        <v>1</v>
      </c>
      <c r="E48" s="166">
        <f>SUM(F48:H48)</f>
        <v>300000</v>
      </c>
      <c r="F48" s="167">
        <f>D48*300000</f>
        <v>300000</v>
      </c>
      <c r="G48" s="167"/>
      <c r="H48" s="167"/>
      <c r="I48" s="39">
        <v>44252</v>
      </c>
    </row>
    <row r="49" spans="1:9" s="168" customFormat="1" ht="17.25" customHeight="1" x14ac:dyDescent="0.2">
      <c r="A49" s="16">
        <v>39</v>
      </c>
      <c r="B49" s="1" t="s">
        <v>305</v>
      </c>
      <c r="C49" s="2" t="s">
        <v>302</v>
      </c>
      <c r="D49" s="36">
        <v>1</v>
      </c>
      <c r="E49" s="166">
        <f>SUM(F49:H49)</f>
        <v>200000</v>
      </c>
      <c r="F49" s="167"/>
      <c r="G49" s="167">
        <f>D49*200000</f>
        <v>200000</v>
      </c>
      <c r="H49" s="167"/>
      <c r="I49" s="39">
        <v>44252</v>
      </c>
    </row>
    <row r="50" spans="1:9" s="168" customFormat="1" ht="17.25" customHeight="1" x14ac:dyDescent="0.2">
      <c r="A50" s="16">
        <v>40</v>
      </c>
      <c r="B50" s="1" t="s">
        <v>301</v>
      </c>
      <c r="C50" s="2" t="s">
        <v>302</v>
      </c>
      <c r="D50" s="36">
        <v>1</v>
      </c>
      <c r="E50" s="166">
        <f>SUM(F50:H50)</f>
        <v>200000</v>
      </c>
      <c r="F50" s="167"/>
      <c r="G50" s="167">
        <f>D50*200000</f>
        <v>200000</v>
      </c>
      <c r="H50" s="167"/>
      <c r="I50" s="39">
        <v>44252</v>
      </c>
    </row>
    <row r="51" spans="1:9" s="168" customFormat="1" ht="17.25" customHeight="1" x14ac:dyDescent="0.2">
      <c r="A51" s="173"/>
      <c r="B51" s="171" t="s">
        <v>334</v>
      </c>
      <c r="C51" s="25"/>
      <c r="D51" s="174"/>
      <c r="E51" s="175"/>
      <c r="F51" s="176"/>
      <c r="G51" s="176"/>
      <c r="H51" s="176"/>
      <c r="I51" s="177"/>
    </row>
    <row r="52" spans="1:9" s="168" customFormat="1" ht="17.25" customHeight="1" x14ac:dyDescent="0.2">
      <c r="A52" s="16">
        <v>1</v>
      </c>
      <c r="B52" s="1" t="s">
        <v>26</v>
      </c>
      <c r="C52" s="2" t="s">
        <v>300</v>
      </c>
      <c r="D52" s="36">
        <v>1</v>
      </c>
      <c r="E52" s="166">
        <f>SUM(F52:H52)</f>
        <v>300000</v>
      </c>
      <c r="F52" s="167">
        <f>D52*300000</f>
        <v>300000</v>
      </c>
      <c r="G52" s="167"/>
      <c r="H52" s="167"/>
      <c r="I52" s="39">
        <v>44322</v>
      </c>
    </row>
    <row r="53" spans="1:9" s="168" customFormat="1" ht="17.25" customHeight="1" x14ac:dyDescent="0.2">
      <c r="A53" s="16">
        <v>2</v>
      </c>
      <c r="B53" s="1" t="s">
        <v>275</v>
      </c>
      <c r="C53" s="2" t="s">
        <v>276</v>
      </c>
      <c r="D53" s="36">
        <v>1</v>
      </c>
      <c r="E53" s="166">
        <f>SUM(F53:H53)</f>
        <v>150000</v>
      </c>
      <c r="F53" s="167"/>
      <c r="G53" s="167"/>
      <c r="H53" s="167">
        <f>D53*150000</f>
        <v>150000</v>
      </c>
      <c r="I53" s="39">
        <v>44322</v>
      </c>
    </row>
    <row r="54" spans="1:9" s="168" customFormat="1" ht="17.25" customHeight="1" x14ac:dyDescent="0.2">
      <c r="A54" s="16">
        <v>3</v>
      </c>
      <c r="B54" s="1" t="s">
        <v>307</v>
      </c>
      <c r="C54" s="2" t="s">
        <v>304</v>
      </c>
      <c r="D54" s="36">
        <v>1</v>
      </c>
      <c r="E54" s="166">
        <f>SUM(F54:H54)</f>
        <v>300000</v>
      </c>
      <c r="F54" s="167">
        <f>D54*300000</f>
        <v>300000</v>
      </c>
      <c r="G54" s="167"/>
      <c r="H54" s="167"/>
      <c r="I54" s="39">
        <v>44322</v>
      </c>
    </row>
    <row r="55" spans="1:9" s="168" customFormat="1" ht="17.25" customHeight="1" x14ac:dyDescent="0.2">
      <c r="A55" s="16">
        <v>4</v>
      </c>
      <c r="B55" s="1" t="s">
        <v>301</v>
      </c>
      <c r="C55" s="2" t="s">
        <v>302</v>
      </c>
      <c r="D55" s="36">
        <v>1</v>
      </c>
      <c r="E55" s="166">
        <f>SUM(F55:H55)</f>
        <v>200000</v>
      </c>
      <c r="F55" s="167"/>
      <c r="G55" s="167">
        <f>D55*200000</f>
        <v>200000</v>
      </c>
      <c r="H55" s="167"/>
      <c r="I55" s="39">
        <v>44322</v>
      </c>
    </row>
    <row r="56" spans="1:9" s="168" customFormat="1" ht="17.25" customHeight="1" x14ac:dyDescent="0.2">
      <c r="A56" s="16">
        <v>5</v>
      </c>
      <c r="B56" s="1" t="s">
        <v>306</v>
      </c>
      <c r="C56" s="2" t="s">
        <v>302</v>
      </c>
      <c r="D56" s="36">
        <v>1</v>
      </c>
      <c r="E56" s="166">
        <f>SUM(F56:H56)</f>
        <v>200000</v>
      </c>
      <c r="F56" s="167"/>
      <c r="G56" s="167">
        <f>D56*200000</f>
        <v>200000</v>
      </c>
      <c r="H56" s="167"/>
      <c r="I56" s="39">
        <v>44322</v>
      </c>
    </row>
    <row r="57" spans="1:9" s="168" customFormat="1" ht="17.25" customHeight="1" x14ac:dyDescent="0.2">
      <c r="A57" s="16">
        <v>6</v>
      </c>
      <c r="B57" s="1" t="s">
        <v>26</v>
      </c>
      <c r="C57" s="2" t="s">
        <v>300</v>
      </c>
      <c r="D57" s="36">
        <v>1</v>
      </c>
      <c r="E57" s="166">
        <f>SUM(F57:H57)</f>
        <v>300000</v>
      </c>
      <c r="F57" s="167">
        <f>D57*300000</f>
        <v>300000</v>
      </c>
      <c r="G57" s="167"/>
      <c r="H57" s="167"/>
      <c r="I57" s="39">
        <v>44323</v>
      </c>
    </row>
    <row r="58" spans="1:9" s="168" customFormat="1" ht="17.25" customHeight="1" x14ac:dyDescent="0.2">
      <c r="A58" s="16">
        <v>7</v>
      </c>
      <c r="B58" s="1" t="s">
        <v>29</v>
      </c>
      <c r="C58" s="2" t="s">
        <v>276</v>
      </c>
      <c r="D58" s="36">
        <v>1</v>
      </c>
      <c r="E58" s="166">
        <f>SUM(F58:H58)</f>
        <v>150000</v>
      </c>
      <c r="F58" s="167"/>
      <c r="G58" s="167"/>
      <c r="H58" s="167">
        <f>D58*150000</f>
        <v>150000</v>
      </c>
      <c r="I58" s="39">
        <v>44323</v>
      </c>
    </row>
    <row r="59" spans="1:9" s="168" customFormat="1" ht="17.25" customHeight="1" x14ac:dyDescent="0.2">
      <c r="A59" s="16">
        <v>8</v>
      </c>
      <c r="B59" s="1" t="s">
        <v>301</v>
      </c>
      <c r="C59" s="2" t="s">
        <v>304</v>
      </c>
      <c r="D59" s="36">
        <v>1</v>
      </c>
      <c r="E59" s="166">
        <f>SUM(F59:H59)</f>
        <v>300000</v>
      </c>
      <c r="F59" s="167">
        <f>D59*300000</f>
        <v>300000</v>
      </c>
      <c r="G59" s="167"/>
      <c r="H59" s="167"/>
      <c r="I59" s="39">
        <v>44323</v>
      </c>
    </row>
    <row r="60" spans="1:9" s="168" customFormat="1" ht="17.25" customHeight="1" x14ac:dyDescent="0.2">
      <c r="A60" s="16">
        <v>9</v>
      </c>
      <c r="B60" s="1" t="s">
        <v>26</v>
      </c>
      <c r="C60" s="2" t="s">
        <v>300</v>
      </c>
      <c r="D60" s="36">
        <v>1</v>
      </c>
      <c r="E60" s="166">
        <f>SUM(F60:H60)</f>
        <v>300000</v>
      </c>
      <c r="F60" s="167">
        <f>D60*300000</f>
        <v>300000</v>
      </c>
      <c r="G60" s="167"/>
      <c r="H60" s="167"/>
      <c r="I60" s="39">
        <v>44324</v>
      </c>
    </row>
    <row r="61" spans="1:9" s="168" customFormat="1" ht="17.25" customHeight="1" x14ac:dyDescent="0.2">
      <c r="A61" s="16">
        <v>10</v>
      </c>
      <c r="B61" s="1" t="s">
        <v>301</v>
      </c>
      <c r="C61" s="2" t="s">
        <v>302</v>
      </c>
      <c r="D61" s="36">
        <v>1</v>
      </c>
      <c r="E61" s="166">
        <f>SUM(F61:H61)</f>
        <v>200000</v>
      </c>
      <c r="F61" s="167"/>
      <c r="G61" s="167">
        <f>D61*200000</f>
        <v>200000</v>
      </c>
      <c r="H61" s="167"/>
      <c r="I61" s="39">
        <v>44324</v>
      </c>
    </row>
    <row r="62" spans="1:9" s="168" customFormat="1" ht="17.25" customHeight="1" x14ac:dyDescent="0.2">
      <c r="A62" s="16">
        <v>11</v>
      </c>
      <c r="B62" s="1" t="s">
        <v>307</v>
      </c>
      <c r="C62" s="2" t="s">
        <v>304</v>
      </c>
      <c r="D62" s="36">
        <v>1</v>
      </c>
      <c r="E62" s="166">
        <f>SUM(F62:H62)</f>
        <v>300000</v>
      </c>
      <c r="F62" s="167">
        <f>D62*300000</f>
        <v>300000</v>
      </c>
      <c r="G62" s="167"/>
      <c r="H62" s="167"/>
      <c r="I62" s="39">
        <v>44324</v>
      </c>
    </row>
    <row r="63" spans="1:9" s="168" customFormat="1" ht="17.25" customHeight="1" x14ac:dyDescent="0.2">
      <c r="A63" s="16">
        <v>12</v>
      </c>
      <c r="B63" s="1" t="s">
        <v>275</v>
      </c>
      <c r="C63" s="2" t="s">
        <v>276</v>
      </c>
      <c r="D63" s="36">
        <v>1</v>
      </c>
      <c r="E63" s="166">
        <f>SUM(F63:H63)</f>
        <v>150000</v>
      </c>
      <c r="F63" s="167"/>
      <c r="G63" s="167"/>
      <c r="H63" s="167">
        <f>D63*150000</f>
        <v>150000</v>
      </c>
      <c r="I63" s="39">
        <v>44324</v>
      </c>
    </row>
    <row r="64" spans="1:9" s="168" customFormat="1" ht="17.25" customHeight="1" x14ac:dyDescent="0.2">
      <c r="A64" s="16">
        <v>13</v>
      </c>
      <c r="B64" s="1" t="s">
        <v>305</v>
      </c>
      <c r="C64" s="2" t="s">
        <v>302</v>
      </c>
      <c r="D64" s="36">
        <v>1</v>
      </c>
      <c r="E64" s="166">
        <f>SUM(F64:H64)</f>
        <v>200000</v>
      </c>
      <c r="F64" s="167"/>
      <c r="G64" s="167">
        <f>D64*200000</f>
        <v>200000</v>
      </c>
      <c r="H64" s="167"/>
      <c r="I64" s="39">
        <v>44324</v>
      </c>
    </row>
    <row r="65" spans="1:9" s="168" customFormat="1" ht="17.25" customHeight="1" x14ac:dyDescent="0.2">
      <c r="A65" s="16">
        <v>14</v>
      </c>
      <c r="B65" s="1" t="s">
        <v>26</v>
      </c>
      <c r="C65" s="2" t="s">
        <v>300</v>
      </c>
      <c r="D65" s="36">
        <v>1</v>
      </c>
      <c r="E65" s="166">
        <f>SUM(F65:H65)</f>
        <v>300000</v>
      </c>
      <c r="F65" s="167">
        <f>D65*300000</f>
        <v>300000</v>
      </c>
      <c r="G65" s="167"/>
      <c r="H65" s="167"/>
      <c r="I65" s="39">
        <v>44327</v>
      </c>
    </row>
    <row r="66" spans="1:9" s="168" customFormat="1" ht="17.25" customHeight="1" x14ac:dyDescent="0.2">
      <c r="A66" s="16">
        <v>15</v>
      </c>
      <c r="B66" s="1" t="s">
        <v>307</v>
      </c>
      <c r="C66" s="2" t="s">
        <v>304</v>
      </c>
      <c r="D66" s="36">
        <v>1</v>
      </c>
      <c r="E66" s="166">
        <f>SUM(F66:H66)</f>
        <v>300000</v>
      </c>
      <c r="F66" s="167">
        <f>D66*300000</f>
        <v>300000</v>
      </c>
      <c r="G66" s="167"/>
      <c r="H66" s="167"/>
      <c r="I66" s="39">
        <v>44327</v>
      </c>
    </row>
    <row r="67" spans="1:9" s="168" customFormat="1" ht="17.25" customHeight="1" x14ac:dyDescent="0.2">
      <c r="A67" s="16">
        <v>16</v>
      </c>
      <c r="B67" s="1" t="s">
        <v>308</v>
      </c>
      <c r="C67" s="2" t="s">
        <v>302</v>
      </c>
      <c r="D67" s="36">
        <v>1</v>
      </c>
      <c r="E67" s="166">
        <f>SUM(F67:H67)</f>
        <v>200000</v>
      </c>
      <c r="F67" s="167"/>
      <c r="G67" s="167">
        <f>D67*200000</f>
        <v>200000</v>
      </c>
      <c r="H67" s="167"/>
      <c r="I67" s="39">
        <v>44327</v>
      </c>
    </row>
    <row r="68" spans="1:9" s="168" customFormat="1" ht="17.25" customHeight="1" x14ac:dyDescent="0.2">
      <c r="A68" s="16">
        <v>17</v>
      </c>
      <c r="B68" s="1" t="s">
        <v>29</v>
      </c>
      <c r="C68" s="2" t="s">
        <v>276</v>
      </c>
      <c r="D68" s="36">
        <v>1</v>
      </c>
      <c r="E68" s="166">
        <f>SUM(F68:H68)</f>
        <v>150000</v>
      </c>
      <c r="F68" s="167"/>
      <c r="G68" s="167"/>
      <c r="H68" s="167">
        <f>D68*150000</f>
        <v>150000</v>
      </c>
      <c r="I68" s="39">
        <v>44327</v>
      </c>
    </row>
    <row r="69" spans="1:9" s="168" customFormat="1" ht="17.25" customHeight="1" x14ac:dyDescent="0.2">
      <c r="A69" s="16">
        <v>18</v>
      </c>
      <c r="B69" s="1" t="s">
        <v>305</v>
      </c>
      <c r="C69" s="2" t="s">
        <v>302</v>
      </c>
      <c r="D69" s="36">
        <v>1</v>
      </c>
      <c r="E69" s="166">
        <f>SUM(F69:H69)</f>
        <v>200000</v>
      </c>
      <c r="F69" s="167"/>
      <c r="G69" s="167">
        <f>D69*200000</f>
        <v>200000</v>
      </c>
      <c r="H69" s="167"/>
      <c r="I69" s="39">
        <v>44327</v>
      </c>
    </row>
    <row r="70" spans="1:9" s="168" customFormat="1" ht="17.25" customHeight="1" x14ac:dyDescent="0.2">
      <c r="A70" s="16">
        <v>19</v>
      </c>
      <c r="B70" s="1" t="s">
        <v>26</v>
      </c>
      <c r="C70" s="2" t="s">
        <v>300</v>
      </c>
      <c r="D70" s="36">
        <v>1</v>
      </c>
      <c r="E70" s="166">
        <f>SUM(F70:H70)</f>
        <v>300000</v>
      </c>
      <c r="F70" s="167">
        <f>D70*300000</f>
        <v>300000</v>
      </c>
      <c r="G70" s="167"/>
      <c r="H70" s="167"/>
      <c r="I70" s="39">
        <v>44328</v>
      </c>
    </row>
    <row r="71" spans="1:9" s="168" customFormat="1" ht="17.25" customHeight="1" x14ac:dyDescent="0.2">
      <c r="A71" s="16">
        <v>20</v>
      </c>
      <c r="B71" s="1" t="s">
        <v>301</v>
      </c>
      <c r="C71" s="2" t="s">
        <v>304</v>
      </c>
      <c r="D71" s="36">
        <v>1</v>
      </c>
      <c r="E71" s="166">
        <f>SUM(F71:H71)</f>
        <v>300000</v>
      </c>
      <c r="F71" s="167">
        <f>D71*300000</f>
        <v>300000</v>
      </c>
      <c r="G71" s="167"/>
      <c r="H71" s="167"/>
      <c r="I71" s="39">
        <v>44328</v>
      </c>
    </row>
    <row r="72" spans="1:9" s="168" customFormat="1" ht="17.25" customHeight="1" x14ac:dyDescent="0.2">
      <c r="A72" s="16">
        <v>21</v>
      </c>
      <c r="B72" s="1" t="s">
        <v>307</v>
      </c>
      <c r="C72" s="2" t="s">
        <v>302</v>
      </c>
      <c r="D72" s="36">
        <v>1</v>
      </c>
      <c r="E72" s="166">
        <f>SUM(F72:H72)</f>
        <v>200000</v>
      </c>
      <c r="F72" s="167"/>
      <c r="G72" s="167">
        <f>D72*200000</f>
        <v>200000</v>
      </c>
      <c r="H72" s="167"/>
      <c r="I72" s="39">
        <v>44328</v>
      </c>
    </row>
    <row r="73" spans="1:9" s="168" customFormat="1" ht="17.25" customHeight="1" x14ac:dyDescent="0.2">
      <c r="A73" s="16">
        <v>22</v>
      </c>
      <c r="B73" s="1" t="s">
        <v>275</v>
      </c>
      <c r="C73" s="2" t="s">
        <v>276</v>
      </c>
      <c r="D73" s="36">
        <v>1</v>
      </c>
      <c r="E73" s="166">
        <f>SUM(F73:H73)</f>
        <v>150000</v>
      </c>
      <c r="F73" s="167"/>
      <c r="G73" s="167"/>
      <c r="H73" s="167">
        <f>D73*150000</f>
        <v>150000</v>
      </c>
      <c r="I73" s="39">
        <v>44328</v>
      </c>
    </row>
    <row r="74" spans="1:9" s="168" customFormat="1" ht="17.25" customHeight="1" x14ac:dyDescent="0.2">
      <c r="A74" s="16">
        <v>23</v>
      </c>
      <c r="B74" s="1" t="s">
        <v>305</v>
      </c>
      <c r="C74" s="2" t="s">
        <v>302</v>
      </c>
      <c r="D74" s="36">
        <v>1</v>
      </c>
      <c r="E74" s="166">
        <f>SUM(F74:H74)</f>
        <v>200000</v>
      </c>
      <c r="F74" s="167"/>
      <c r="G74" s="167">
        <f>D74*200000</f>
        <v>200000</v>
      </c>
      <c r="H74" s="167"/>
      <c r="I74" s="39">
        <v>44328</v>
      </c>
    </row>
    <row r="75" spans="1:9" s="168" customFormat="1" ht="17.25" customHeight="1" x14ac:dyDescent="0.2">
      <c r="A75" s="16">
        <v>24</v>
      </c>
      <c r="B75" s="1" t="s">
        <v>26</v>
      </c>
      <c r="C75" s="2" t="s">
        <v>300</v>
      </c>
      <c r="D75" s="36">
        <v>1</v>
      </c>
      <c r="E75" s="166">
        <f>SUM(F75:H75)</f>
        <v>300000</v>
      </c>
      <c r="F75" s="167">
        <f>D75*300000</f>
        <v>300000</v>
      </c>
      <c r="G75" s="167"/>
      <c r="H75" s="167"/>
      <c r="I75" s="39">
        <v>44331</v>
      </c>
    </row>
    <row r="76" spans="1:9" s="168" customFormat="1" ht="17.25" customHeight="1" x14ac:dyDescent="0.2">
      <c r="A76" s="16">
        <v>25</v>
      </c>
      <c r="B76" s="1" t="s">
        <v>307</v>
      </c>
      <c r="C76" s="2" t="s">
        <v>304</v>
      </c>
      <c r="D76" s="36">
        <v>1</v>
      </c>
      <c r="E76" s="166">
        <f>SUM(F76:H76)</f>
        <v>300000</v>
      </c>
      <c r="F76" s="167">
        <f>D76*300000</f>
        <v>300000</v>
      </c>
      <c r="G76" s="167"/>
      <c r="H76" s="167"/>
      <c r="I76" s="39">
        <v>44331</v>
      </c>
    </row>
    <row r="77" spans="1:9" s="168" customFormat="1" ht="17.25" customHeight="1" x14ac:dyDescent="0.2">
      <c r="A77" s="16">
        <v>26</v>
      </c>
      <c r="B77" s="1" t="s">
        <v>275</v>
      </c>
      <c r="C77" s="2" t="s">
        <v>276</v>
      </c>
      <c r="D77" s="36">
        <v>1</v>
      </c>
      <c r="E77" s="166">
        <f>SUM(F77:H77)</f>
        <v>150000</v>
      </c>
      <c r="F77" s="167"/>
      <c r="G77" s="167"/>
      <c r="H77" s="167">
        <f>D77*150000</f>
        <v>150000</v>
      </c>
      <c r="I77" s="39">
        <v>44331</v>
      </c>
    </row>
    <row r="78" spans="1:9" s="168" customFormat="1" ht="17.25" customHeight="1" x14ac:dyDescent="0.2">
      <c r="A78" s="16">
        <v>27</v>
      </c>
      <c r="B78" s="1" t="s">
        <v>301</v>
      </c>
      <c r="C78" s="2" t="s">
        <v>302</v>
      </c>
      <c r="D78" s="36">
        <v>1</v>
      </c>
      <c r="E78" s="166">
        <f>SUM(F78:H78)</f>
        <v>200000</v>
      </c>
      <c r="F78" s="167"/>
      <c r="G78" s="167">
        <f>D78*200000</f>
        <v>200000</v>
      </c>
      <c r="H78" s="167"/>
      <c r="I78" s="39">
        <v>44331</v>
      </c>
    </row>
    <row r="79" spans="1:9" s="168" customFormat="1" ht="17.25" customHeight="1" x14ac:dyDescent="0.2">
      <c r="A79" s="16">
        <v>28</v>
      </c>
      <c r="B79" s="1" t="s">
        <v>305</v>
      </c>
      <c r="C79" s="2" t="s">
        <v>302</v>
      </c>
      <c r="D79" s="36">
        <v>1</v>
      </c>
      <c r="E79" s="166">
        <f>SUM(F79:H79)</f>
        <v>200000</v>
      </c>
      <c r="F79" s="167"/>
      <c r="G79" s="167">
        <f>D79*200000</f>
        <v>200000</v>
      </c>
      <c r="H79" s="167"/>
      <c r="I79" s="39">
        <v>44331</v>
      </c>
    </row>
    <row r="80" spans="1:9" s="168" customFormat="1" ht="17.25" customHeight="1" x14ac:dyDescent="0.2">
      <c r="A80" s="16">
        <v>29</v>
      </c>
      <c r="B80" s="1" t="s">
        <v>26</v>
      </c>
      <c r="C80" s="2" t="s">
        <v>300</v>
      </c>
      <c r="D80" s="36">
        <v>1</v>
      </c>
      <c r="E80" s="166">
        <f>SUM(F80:H80)</f>
        <v>300000</v>
      </c>
      <c r="F80" s="167">
        <f>D80*300000</f>
        <v>300000</v>
      </c>
      <c r="G80" s="167"/>
      <c r="H80" s="167"/>
      <c r="I80" s="39">
        <v>44332</v>
      </c>
    </row>
    <row r="81" spans="1:9" s="168" customFormat="1" ht="17.25" customHeight="1" x14ac:dyDescent="0.2">
      <c r="A81" s="16">
        <v>30</v>
      </c>
      <c r="B81" s="1" t="s">
        <v>309</v>
      </c>
      <c r="C81" s="2" t="s">
        <v>300</v>
      </c>
      <c r="D81" s="36">
        <v>1</v>
      </c>
      <c r="E81" s="166">
        <f>SUM(F81:H81)</f>
        <v>300000</v>
      </c>
      <c r="F81" s="167">
        <f>D81*300000</f>
        <v>300000</v>
      </c>
      <c r="G81" s="167"/>
      <c r="H81" s="167"/>
      <c r="I81" s="39">
        <v>44332</v>
      </c>
    </row>
    <row r="82" spans="1:9" s="168" customFormat="1" ht="17.25" customHeight="1" x14ac:dyDescent="0.2">
      <c r="A82" s="16">
        <v>31</v>
      </c>
      <c r="B82" s="1" t="s">
        <v>301</v>
      </c>
      <c r="C82" s="2" t="s">
        <v>302</v>
      </c>
      <c r="D82" s="36">
        <v>1</v>
      </c>
      <c r="E82" s="166">
        <f>SUM(F82:H82)</f>
        <v>200000</v>
      </c>
      <c r="F82" s="167"/>
      <c r="G82" s="167">
        <f>D82*200000</f>
        <v>200000</v>
      </c>
      <c r="H82" s="167"/>
      <c r="I82" s="39">
        <v>44332</v>
      </c>
    </row>
    <row r="83" spans="1:9" s="168" customFormat="1" ht="17.25" customHeight="1" x14ac:dyDescent="0.2">
      <c r="A83" s="16">
        <v>32</v>
      </c>
      <c r="B83" s="1" t="s">
        <v>303</v>
      </c>
      <c r="C83" s="2" t="s">
        <v>304</v>
      </c>
      <c r="D83" s="36">
        <v>1</v>
      </c>
      <c r="E83" s="166">
        <f>SUM(F83:H83)</f>
        <v>300000</v>
      </c>
      <c r="F83" s="167">
        <f>D83*300000</f>
        <v>300000</v>
      </c>
      <c r="G83" s="167"/>
      <c r="H83" s="167"/>
      <c r="I83" s="39">
        <v>44332</v>
      </c>
    </row>
    <row r="84" spans="1:9" s="168" customFormat="1" ht="17.25" customHeight="1" x14ac:dyDescent="0.2">
      <c r="A84" s="16">
        <v>33</v>
      </c>
      <c r="B84" s="1" t="s">
        <v>275</v>
      </c>
      <c r="C84" s="2" t="s">
        <v>276</v>
      </c>
      <c r="D84" s="36">
        <v>1</v>
      </c>
      <c r="E84" s="166">
        <f>SUM(F84:H84)</f>
        <v>150000</v>
      </c>
      <c r="F84" s="167"/>
      <c r="G84" s="167"/>
      <c r="H84" s="167">
        <f>D84*150000</f>
        <v>150000</v>
      </c>
      <c r="I84" s="39">
        <v>44332</v>
      </c>
    </row>
    <row r="85" spans="1:9" s="168" customFormat="1" ht="17.25" customHeight="1" x14ac:dyDescent="0.2">
      <c r="A85" s="16">
        <v>34</v>
      </c>
      <c r="B85" s="1" t="s">
        <v>306</v>
      </c>
      <c r="C85" s="2" t="s">
        <v>302</v>
      </c>
      <c r="D85" s="36">
        <v>1</v>
      </c>
      <c r="E85" s="166">
        <f>SUM(F85:H85)</f>
        <v>200000</v>
      </c>
      <c r="F85" s="167"/>
      <c r="G85" s="167">
        <f>D85*200000</f>
        <v>200000</v>
      </c>
      <c r="H85" s="167"/>
      <c r="I85" s="39">
        <v>44332</v>
      </c>
    </row>
    <row r="86" spans="1:9" s="168" customFormat="1" ht="17.25" customHeight="1" x14ac:dyDescent="0.2">
      <c r="A86" s="16">
        <v>35</v>
      </c>
      <c r="B86" s="1" t="s">
        <v>26</v>
      </c>
      <c r="C86" s="2" t="s">
        <v>300</v>
      </c>
      <c r="D86" s="36">
        <v>1</v>
      </c>
      <c r="E86" s="166">
        <f>SUM(F86:H86)</f>
        <v>300000</v>
      </c>
      <c r="F86" s="167">
        <f>D86*300000</f>
        <v>300000</v>
      </c>
      <c r="G86" s="167"/>
      <c r="H86" s="167"/>
      <c r="I86" s="39">
        <v>44334</v>
      </c>
    </row>
    <row r="87" spans="1:9" s="168" customFormat="1" ht="17.25" customHeight="1" x14ac:dyDescent="0.2">
      <c r="A87" s="16">
        <v>36</v>
      </c>
      <c r="B87" s="1" t="s">
        <v>301</v>
      </c>
      <c r="C87" s="2" t="s">
        <v>304</v>
      </c>
      <c r="D87" s="36">
        <v>1</v>
      </c>
      <c r="E87" s="166">
        <f>SUM(F87:H87)</f>
        <v>300000</v>
      </c>
      <c r="F87" s="167">
        <f>D87*300000</f>
        <v>300000</v>
      </c>
      <c r="G87" s="167"/>
      <c r="H87" s="167"/>
      <c r="I87" s="39">
        <v>44334</v>
      </c>
    </row>
    <row r="88" spans="1:9" s="168" customFormat="1" ht="17.25" customHeight="1" x14ac:dyDescent="0.2">
      <c r="A88" s="16">
        <v>37</v>
      </c>
      <c r="B88" s="1" t="s">
        <v>303</v>
      </c>
      <c r="C88" s="2" t="s">
        <v>302</v>
      </c>
      <c r="D88" s="36">
        <v>1</v>
      </c>
      <c r="E88" s="166">
        <f>SUM(F88:H88)</f>
        <v>200000</v>
      </c>
      <c r="F88" s="167"/>
      <c r="G88" s="167">
        <f>D88*200000</f>
        <v>200000</v>
      </c>
      <c r="H88" s="167"/>
      <c r="I88" s="39">
        <v>44334</v>
      </c>
    </row>
    <row r="89" spans="1:9" s="168" customFormat="1" ht="17.25" customHeight="1" x14ac:dyDescent="0.2">
      <c r="A89" s="16">
        <v>38</v>
      </c>
      <c r="B89" s="1" t="s">
        <v>29</v>
      </c>
      <c r="C89" s="2" t="s">
        <v>276</v>
      </c>
      <c r="D89" s="36">
        <v>1</v>
      </c>
      <c r="E89" s="166">
        <f>SUM(F89:H89)</f>
        <v>150000</v>
      </c>
      <c r="F89" s="167"/>
      <c r="G89" s="167"/>
      <c r="H89" s="167">
        <f>D89*150000</f>
        <v>150000</v>
      </c>
      <c r="I89" s="39">
        <v>44334</v>
      </c>
    </row>
    <row r="90" spans="1:9" s="168" customFormat="1" ht="17.25" customHeight="1" x14ac:dyDescent="0.2">
      <c r="A90" s="16">
        <v>39</v>
      </c>
      <c r="B90" s="1" t="s">
        <v>305</v>
      </c>
      <c r="C90" s="2" t="s">
        <v>302</v>
      </c>
      <c r="D90" s="36">
        <v>1</v>
      </c>
      <c r="E90" s="166">
        <f>SUM(F90:H90)</f>
        <v>200000</v>
      </c>
      <c r="F90" s="167"/>
      <c r="G90" s="167">
        <f>D90*200000</f>
        <v>200000</v>
      </c>
      <c r="H90" s="167"/>
      <c r="I90" s="39">
        <v>44334</v>
      </c>
    </row>
    <row r="91" spans="1:9" s="168" customFormat="1" ht="17.25" customHeight="1" x14ac:dyDescent="0.2">
      <c r="A91" s="16">
        <v>40</v>
      </c>
      <c r="B91" s="1" t="s">
        <v>26</v>
      </c>
      <c r="C91" s="2" t="s">
        <v>300</v>
      </c>
      <c r="D91" s="36">
        <v>1</v>
      </c>
      <c r="E91" s="166">
        <f>SUM(F91:H91)</f>
        <v>300000</v>
      </c>
      <c r="F91" s="167">
        <f>D91*300000</f>
        <v>300000</v>
      </c>
      <c r="G91" s="167"/>
      <c r="H91" s="167"/>
      <c r="I91" s="39">
        <v>44335</v>
      </c>
    </row>
    <row r="92" spans="1:9" s="168" customFormat="1" ht="17.25" customHeight="1" x14ac:dyDescent="0.2">
      <c r="A92" s="16">
        <v>41</v>
      </c>
      <c r="B92" s="1" t="s">
        <v>303</v>
      </c>
      <c r="C92" s="2" t="s">
        <v>304</v>
      </c>
      <c r="D92" s="36">
        <v>1</v>
      </c>
      <c r="E92" s="166">
        <f>SUM(F92:H92)</f>
        <v>300000</v>
      </c>
      <c r="F92" s="167">
        <f>D92*300000</f>
        <v>300000</v>
      </c>
      <c r="G92" s="167"/>
      <c r="H92" s="167"/>
      <c r="I92" s="39">
        <v>44335</v>
      </c>
    </row>
    <row r="93" spans="1:9" s="168" customFormat="1" ht="17.25" customHeight="1" x14ac:dyDescent="0.2">
      <c r="A93" s="16">
        <v>42</v>
      </c>
      <c r="B93" s="1" t="s">
        <v>307</v>
      </c>
      <c r="C93" s="2" t="s">
        <v>302</v>
      </c>
      <c r="D93" s="36">
        <v>1</v>
      </c>
      <c r="E93" s="166">
        <f>SUM(F93:H93)</f>
        <v>200000</v>
      </c>
      <c r="F93" s="167"/>
      <c r="G93" s="167">
        <f>D93*200000</f>
        <v>200000</v>
      </c>
      <c r="H93" s="167"/>
      <c r="I93" s="39">
        <v>44335</v>
      </c>
    </row>
    <row r="94" spans="1:9" s="168" customFormat="1" ht="17.25" customHeight="1" x14ac:dyDescent="0.2">
      <c r="A94" s="16">
        <v>43</v>
      </c>
      <c r="B94" s="1" t="s">
        <v>275</v>
      </c>
      <c r="C94" s="2" t="s">
        <v>276</v>
      </c>
      <c r="D94" s="36">
        <v>1</v>
      </c>
      <c r="E94" s="166">
        <f>SUM(F94:H94)</f>
        <v>150000</v>
      </c>
      <c r="F94" s="167"/>
      <c r="G94" s="167"/>
      <c r="H94" s="167">
        <f>D94*150000</f>
        <v>150000</v>
      </c>
      <c r="I94" s="39">
        <v>44335</v>
      </c>
    </row>
    <row r="95" spans="1:9" s="168" customFormat="1" ht="17.25" customHeight="1" x14ac:dyDescent="0.2">
      <c r="A95" s="16">
        <v>44</v>
      </c>
      <c r="B95" s="1" t="s">
        <v>306</v>
      </c>
      <c r="C95" s="2" t="s">
        <v>302</v>
      </c>
      <c r="D95" s="36">
        <v>1</v>
      </c>
      <c r="E95" s="166">
        <f>SUM(F95:H95)</f>
        <v>200000</v>
      </c>
      <c r="F95" s="167"/>
      <c r="G95" s="167">
        <f>D95*200000</f>
        <v>200000</v>
      </c>
      <c r="H95" s="167"/>
      <c r="I95" s="39">
        <v>44335</v>
      </c>
    </row>
    <row r="96" spans="1:9" s="168" customFormat="1" ht="17.25" customHeight="1" x14ac:dyDescent="0.2">
      <c r="A96" s="16">
        <v>45</v>
      </c>
      <c r="B96" s="1" t="s">
        <v>26</v>
      </c>
      <c r="C96" s="2" t="s">
        <v>300</v>
      </c>
      <c r="D96" s="36">
        <v>1</v>
      </c>
      <c r="E96" s="166">
        <f>SUM(F96:H96)</f>
        <v>300000</v>
      </c>
      <c r="F96" s="167">
        <f>D96*300000</f>
        <v>300000</v>
      </c>
      <c r="G96" s="167"/>
      <c r="H96" s="167"/>
      <c r="I96" s="39">
        <v>44336</v>
      </c>
    </row>
    <row r="97" spans="1:9" s="168" customFormat="1" ht="17.25" customHeight="1" x14ac:dyDescent="0.2">
      <c r="A97" s="16">
        <v>46</v>
      </c>
      <c r="B97" s="1" t="s">
        <v>303</v>
      </c>
      <c r="C97" s="2" t="s">
        <v>302</v>
      </c>
      <c r="D97" s="36">
        <v>1</v>
      </c>
      <c r="E97" s="166">
        <f>SUM(F97:H97)</f>
        <v>200000</v>
      </c>
      <c r="F97" s="167"/>
      <c r="G97" s="167">
        <f>D97*200000</f>
        <v>200000</v>
      </c>
      <c r="H97" s="167"/>
      <c r="I97" s="39">
        <v>44336</v>
      </c>
    </row>
    <row r="98" spans="1:9" s="168" customFormat="1" ht="17.25" customHeight="1" x14ac:dyDescent="0.2">
      <c r="A98" s="16">
        <v>47</v>
      </c>
      <c r="B98" s="1" t="s">
        <v>307</v>
      </c>
      <c r="C98" s="2" t="s">
        <v>304</v>
      </c>
      <c r="D98" s="36">
        <v>1</v>
      </c>
      <c r="E98" s="166">
        <f>SUM(F98:H98)</f>
        <v>300000</v>
      </c>
      <c r="F98" s="167">
        <f>D98*300000</f>
        <v>300000</v>
      </c>
      <c r="G98" s="167"/>
      <c r="H98" s="167"/>
      <c r="I98" s="39">
        <v>44336</v>
      </c>
    </row>
    <row r="99" spans="1:9" s="168" customFormat="1" ht="17.25" customHeight="1" x14ac:dyDescent="0.2">
      <c r="A99" s="16">
        <v>48</v>
      </c>
      <c r="B99" s="1" t="s">
        <v>275</v>
      </c>
      <c r="C99" s="2" t="s">
        <v>276</v>
      </c>
      <c r="D99" s="36">
        <v>1</v>
      </c>
      <c r="E99" s="166">
        <f>SUM(F99:H99)</f>
        <v>150000</v>
      </c>
      <c r="F99" s="167"/>
      <c r="G99" s="167"/>
      <c r="H99" s="167">
        <f>D99*150000</f>
        <v>150000</v>
      </c>
      <c r="I99" s="39">
        <v>44336</v>
      </c>
    </row>
    <row r="100" spans="1:9" s="168" customFormat="1" ht="17.25" customHeight="1" x14ac:dyDescent="0.2">
      <c r="A100" s="16">
        <v>49</v>
      </c>
      <c r="B100" s="1" t="s">
        <v>306</v>
      </c>
      <c r="C100" s="2" t="s">
        <v>302</v>
      </c>
      <c r="D100" s="36">
        <v>1</v>
      </c>
      <c r="E100" s="166">
        <f>SUM(F100:H100)</f>
        <v>200000</v>
      </c>
      <c r="F100" s="167"/>
      <c r="G100" s="167">
        <f>D100*200000</f>
        <v>200000</v>
      </c>
      <c r="H100" s="167"/>
      <c r="I100" s="39">
        <v>44336</v>
      </c>
    </row>
    <row r="101" spans="1:9" s="168" customFormat="1" ht="17.25" customHeight="1" x14ac:dyDescent="0.2">
      <c r="A101" s="16">
        <v>50</v>
      </c>
      <c r="B101" s="1" t="s">
        <v>57</v>
      </c>
      <c r="C101" s="2" t="s">
        <v>300</v>
      </c>
      <c r="D101" s="36">
        <v>1</v>
      </c>
      <c r="E101" s="166">
        <f>SUM(F101:H101)</f>
        <v>300000</v>
      </c>
      <c r="F101" s="167">
        <f>D101*300000</f>
        <v>300000</v>
      </c>
      <c r="G101" s="167"/>
      <c r="H101" s="167"/>
      <c r="I101" s="39">
        <v>44338</v>
      </c>
    </row>
    <row r="102" spans="1:9" s="168" customFormat="1" ht="17.25" customHeight="1" x14ac:dyDescent="0.2">
      <c r="A102" s="16">
        <v>51</v>
      </c>
      <c r="B102" s="1" t="s">
        <v>303</v>
      </c>
      <c r="C102" s="2" t="s">
        <v>304</v>
      </c>
      <c r="D102" s="36">
        <v>1</v>
      </c>
      <c r="E102" s="166">
        <f>SUM(F102:H102)</f>
        <v>300000</v>
      </c>
      <c r="F102" s="167">
        <f>D102*300000</f>
        <v>300000</v>
      </c>
      <c r="G102" s="167"/>
      <c r="H102" s="167"/>
      <c r="I102" s="39">
        <v>44338</v>
      </c>
    </row>
    <row r="103" spans="1:9" s="168" customFormat="1" ht="17.25" customHeight="1" x14ac:dyDescent="0.2">
      <c r="A103" s="16">
        <v>52</v>
      </c>
      <c r="B103" s="1" t="s">
        <v>301</v>
      </c>
      <c r="C103" s="2" t="s">
        <v>302</v>
      </c>
      <c r="D103" s="36">
        <v>1</v>
      </c>
      <c r="E103" s="166">
        <f>SUM(F103:H103)</f>
        <v>200000</v>
      </c>
      <c r="F103" s="167"/>
      <c r="G103" s="167">
        <f>D103*200000</f>
        <v>200000</v>
      </c>
      <c r="H103" s="167"/>
      <c r="I103" s="39">
        <v>44338</v>
      </c>
    </row>
    <row r="104" spans="1:9" s="168" customFormat="1" ht="17.25" customHeight="1" x14ac:dyDescent="0.2">
      <c r="A104" s="16">
        <v>53</v>
      </c>
      <c r="B104" s="1" t="s">
        <v>29</v>
      </c>
      <c r="C104" s="2" t="s">
        <v>276</v>
      </c>
      <c r="D104" s="36">
        <v>1</v>
      </c>
      <c r="E104" s="166">
        <f>SUM(F104:H104)</f>
        <v>150000</v>
      </c>
      <c r="F104" s="167"/>
      <c r="G104" s="167"/>
      <c r="H104" s="167">
        <f>D104*150000</f>
        <v>150000</v>
      </c>
      <c r="I104" s="39">
        <v>44338</v>
      </c>
    </row>
    <row r="105" spans="1:9" s="168" customFormat="1" ht="17.25" customHeight="1" x14ac:dyDescent="0.2">
      <c r="A105" s="16">
        <v>54</v>
      </c>
      <c r="B105" s="1" t="s">
        <v>305</v>
      </c>
      <c r="C105" s="2" t="s">
        <v>302</v>
      </c>
      <c r="D105" s="36">
        <v>1</v>
      </c>
      <c r="E105" s="166">
        <f>SUM(F105:H105)</f>
        <v>200000</v>
      </c>
      <c r="F105" s="167"/>
      <c r="G105" s="167">
        <f>D105*200000</f>
        <v>200000</v>
      </c>
      <c r="H105" s="167"/>
      <c r="I105" s="39">
        <v>44338</v>
      </c>
    </row>
    <row r="106" spans="1:9" s="168" customFormat="1" ht="17.25" customHeight="1" x14ac:dyDescent="0.2">
      <c r="A106" s="16">
        <v>55</v>
      </c>
      <c r="B106" s="1" t="s">
        <v>26</v>
      </c>
      <c r="C106" s="2" t="s">
        <v>300</v>
      </c>
      <c r="D106" s="36">
        <v>1</v>
      </c>
      <c r="E106" s="166">
        <f>SUM(F106:H106)</f>
        <v>300000</v>
      </c>
      <c r="F106" s="167">
        <f>D106*300000</f>
        <v>300000</v>
      </c>
      <c r="G106" s="167"/>
      <c r="H106" s="167"/>
      <c r="I106" s="39">
        <v>44340</v>
      </c>
    </row>
    <row r="107" spans="1:9" s="168" customFormat="1" ht="17.25" customHeight="1" x14ac:dyDescent="0.2">
      <c r="A107" s="16">
        <v>56</v>
      </c>
      <c r="B107" s="1" t="s">
        <v>307</v>
      </c>
      <c r="C107" s="2" t="s">
        <v>302</v>
      </c>
      <c r="D107" s="36">
        <v>1</v>
      </c>
      <c r="E107" s="166">
        <f>SUM(F107:H107)</f>
        <v>200000</v>
      </c>
      <c r="F107" s="167"/>
      <c r="G107" s="167">
        <f>D107*200000</f>
        <v>200000</v>
      </c>
      <c r="H107" s="167"/>
      <c r="I107" s="39">
        <v>44340</v>
      </c>
    </row>
    <row r="108" spans="1:9" s="168" customFormat="1" ht="17.25" customHeight="1" x14ac:dyDescent="0.2">
      <c r="A108" s="16">
        <v>57</v>
      </c>
      <c r="B108" s="1" t="s">
        <v>301</v>
      </c>
      <c r="C108" s="2" t="s">
        <v>304</v>
      </c>
      <c r="D108" s="36">
        <v>1</v>
      </c>
      <c r="E108" s="166">
        <f>SUM(F108:H108)</f>
        <v>300000</v>
      </c>
      <c r="F108" s="167">
        <f>D108*300000</f>
        <v>300000</v>
      </c>
      <c r="G108" s="167"/>
      <c r="H108" s="167"/>
      <c r="I108" s="39">
        <v>44340</v>
      </c>
    </row>
    <row r="109" spans="1:9" s="168" customFormat="1" ht="17.25" customHeight="1" x14ac:dyDescent="0.2">
      <c r="A109" s="16">
        <v>58</v>
      </c>
      <c r="B109" s="1" t="s">
        <v>29</v>
      </c>
      <c r="C109" s="2" t="s">
        <v>276</v>
      </c>
      <c r="D109" s="36">
        <v>1</v>
      </c>
      <c r="E109" s="166">
        <f>SUM(F109:H109)</f>
        <v>150000</v>
      </c>
      <c r="F109" s="167"/>
      <c r="G109" s="167"/>
      <c r="H109" s="167">
        <f>D109*150000</f>
        <v>150000</v>
      </c>
      <c r="I109" s="39">
        <v>44340</v>
      </c>
    </row>
    <row r="110" spans="1:9" s="168" customFormat="1" ht="17.25" customHeight="1" x14ac:dyDescent="0.2">
      <c r="A110" s="16">
        <v>59</v>
      </c>
      <c r="B110" s="1" t="s">
        <v>306</v>
      </c>
      <c r="C110" s="2" t="s">
        <v>302</v>
      </c>
      <c r="D110" s="36">
        <v>1</v>
      </c>
      <c r="E110" s="166">
        <f>SUM(F110:H110)</f>
        <v>200000</v>
      </c>
      <c r="F110" s="167"/>
      <c r="G110" s="167">
        <f>D110*200000</f>
        <v>200000</v>
      </c>
      <c r="H110" s="167"/>
      <c r="I110" s="39">
        <v>44340</v>
      </c>
    </row>
    <row r="111" spans="1:9" s="168" customFormat="1" ht="17.25" customHeight="1" x14ac:dyDescent="0.2">
      <c r="A111" s="16">
        <v>60</v>
      </c>
      <c r="B111" s="1" t="s">
        <v>26</v>
      </c>
      <c r="C111" s="2" t="s">
        <v>300</v>
      </c>
      <c r="D111" s="36">
        <v>1</v>
      </c>
      <c r="E111" s="166">
        <f>SUM(F111:H111)</f>
        <v>300000</v>
      </c>
      <c r="F111" s="167">
        <f>D111*300000</f>
        <v>300000</v>
      </c>
      <c r="G111" s="167"/>
      <c r="H111" s="167"/>
      <c r="I111" s="39">
        <v>44341</v>
      </c>
    </row>
    <row r="112" spans="1:9" s="168" customFormat="1" ht="17.25" customHeight="1" x14ac:dyDescent="0.2">
      <c r="A112" s="16">
        <v>61</v>
      </c>
      <c r="B112" s="1" t="s">
        <v>57</v>
      </c>
      <c r="C112" s="2" t="s">
        <v>300</v>
      </c>
      <c r="D112" s="36">
        <v>1</v>
      </c>
      <c r="E112" s="166">
        <f>SUM(F112:H112)</f>
        <v>300000</v>
      </c>
      <c r="F112" s="167">
        <f>D112*300000</f>
        <v>300000</v>
      </c>
      <c r="G112" s="167"/>
      <c r="H112" s="167"/>
      <c r="I112" s="39">
        <v>44341</v>
      </c>
    </row>
    <row r="113" spans="1:9" s="168" customFormat="1" ht="17.25" customHeight="1" x14ac:dyDescent="0.2">
      <c r="A113" s="16">
        <v>62</v>
      </c>
      <c r="B113" s="1" t="s">
        <v>307</v>
      </c>
      <c r="C113" s="2" t="s">
        <v>304</v>
      </c>
      <c r="D113" s="36">
        <v>1</v>
      </c>
      <c r="E113" s="166">
        <f>SUM(F113:H113)</f>
        <v>300000</v>
      </c>
      <c r="F113" s="167">
        <f>D113*300000</f>
        <v>300000</v>
      </c>
      <c r="G113" s="167"/>
      <c r="H113" s="167"/>
      <c r="I113" s="39">
        <v>44341</v>
      </c>
    </row>
    <row r="114" spans="1:9" s="168" customFormat="1" ht="17.25" customHeight="1" x14ac:dyDescent="0.2">
      <c r="A114" s="16">
        <v>63</v>
      </c>
      <c r="B114" s="1" t="s">
        <v>301</v>
      </c>
      <c r="C114" s="2" t="s">
        <v>302</v>
      </c>
      <c r="D114" s="36">
        <v>1</v>
      </c>
      <c r="E114" s="166">
        <f>SUM(F114:H114)</f>
        <v>200000</v>
      </c>
      <c r="F114" s="167"/>
      <c r="G114" s="167">
        <f>D114*200000</f>
        <v>200000</v>
      </c>
      <c r="H114" s="167"/>
      <c r="I114" s="39">
        <v>44341</v>
      </c>
    </row>
    <row r="115" spans="1:9" s="168" customFormat="1" ht="17.25" customHeight="1" x14ac:dyDescent="0.2">
      <c r="A115" s="16">
        <v>64</v>
      </c>
      <c r="B115" s="1" t="s">
        <v>275</v>
      </c>
      <c r="C115" s="2" t="s">
        <v>276</v>
      </c>
      <c r="D115" s="36">
        <v>1</v>
      </c>
      <c r="E115" s="166">
        <f>SUM(F115:H115)</f>
        <v>150000</v>
      </c>
      <c r="F115" s="167"/>
      <c r="G115" s="167"/>
      <c r="H115" s="167">
        <f>D115*150000</f>
        <v>150000</v>
      </c>
      <c r="I115" s="39">
        <v>44341</v>
      </c>
    </row>
    <row r="116" spans="1:9" s="168" customFormat="1" ht="17.25" customHeight="1" x14ac:dyDescent="0.2">
      <c r="A116" s="16">
        <v>65</v>
      </c>
      <c r="B116" s="1" t="s">
        <v>305</v>
      </c>
      <c r="C116" s="2" t="s">
        <v>302</v>
      </c>
      <c r="D116" s="36">
        <v>1</v>
      </c>
      <c r="E116" s="166">
        <f>SUM(F116:H116)</f>
        <v>200000</v>
      </c>
      <c r="F116" s="167"/>
      <c r="G116" s="167">
        <f>D116*200000</f>
        <v>200000</v>
      </c>
      <c r="H116" s="167"/>
      <c r="I116" s="39">
        <v>44341</v>
      </c>
    </row>
    <row r="117" spans="1:9" s="168" customFormat="1" ht="17.25" customHeight="1" x14ac:dyDescent="0.2">
      <c r="A117" s="16">
        <v>66</v>
      </c>
      <c r="B117" s="1" t="s">
        <v>26</v>
      </c>
      <c r="C117" s="2" t="s">
        <v>300</v>
      </c>
      <c r="D117" s="36">
        <v>1</v>
      </c>
      <c r="E117" s="166">
        <f>SUM(F117:H117)</f>
        <v>300000</v>
      </c>
      <c r="F117" s="167">
        <f>D117*300000</f>
        <v>300000</v>
      </c>
      <c r="G117" s="167"/>
      <c r="H117" s="167"/>
      <c r="I117" s="39">
        <v>44343</v>
      </c>
    </row>
    <row r="118" spans="1:9" s="168" customFormat="1" ht="17.25" customHeight="1" x14ac:dyDescent="0.2">
      <c r="A118" s="16">
        <v>67</v>
      </c>
      <c r="B118" s="1" t="s">
        <v>301</v>
      </c>
      <c r="C118" s="2" t="s">
        <v>304</v>
      </c>
      <c r="D118" s="36">
        <v>1</v>
      </c>
      <c r="E118" s="166">
        <f>SUM(F118:H118)</f>
        <v>300000</v>
      </c>
      <c r="F118" s="167">
        <f>D118*300000</f>
        <v>300000</v>
      </c>
      <c r="G118" s="167"/>
      <c r="H118" s="167"/>
      <c r="I118" s="39">
        <v>44343</v>
      </c>
    </row>
    <row r="119" spans="1:9" s="168" customFormat="1" ht="17.25" customHeight="1" x14ac:dyDescent="0.2">
      <c r="A119" s="16">
        <v>68</v>
      </c>
      <c r="B119" s="1" t="s">
        <v>303</v>
      </c>
      <c r="C119" s="2" t="s">
        <v>302</v>
      </c>
      <c r="D119" s="36">
        <v>1</v>
      </c>
      <c r="E119" s="166">
        <f>SUM(F119:H119)</f>
        <v>200000</v>
      </c>
      <c r="F119" s="167"/>
      <c r="G119" s="167">
        <f>D119*200000</f>
        <v>200000</v>
      </c>
      <c r="H119" s="167"/>
      <c r="I119" s="39">
        <v>44343</v>
      </c>
    </row>
    <row r="120" spans="1:9" s="168" customFormat="1" ht="17.25" customHeight="1" x14ac:dyDescent="0.2">
      <c r="A120" s="16">
        <v>69</v>
      </c>
      <c r="B120" s="1" t="s">
        <v>275</v>
      </c>
      <c r="C120" s="2" t="s">
        <v>276</v>
      </c>
      <c r="D120" s="36">
        <v>1</v>
      </c>
      <c r="E120" s="166">
        <f>SUM(F120:H120)</f>
        <v>150000</v>
      </c>
      <c r="F120" s="167"/>
      <c r="G120" s="167"/>
      <c r="H120" s="167">
        <f>D120*150000</f>
        <v>150000</v>
      </c>
      <c r="I120" s="39">
        <v>44343</v>
      </c>
    </row>
    <row r="121" spans="1:9" s="168" customFormat="1" ht="17.25" customHeight="1" x14ac:dyDescent="0.2">
      <c r="A121" s="16">
        <v>70</v>
      </c>
      <c r="B121" s="1" t="s">
        <v>306</v>
      </c>
      <c r="C121" s="2" t="s">
        <v>302</v>
      </c>
      <c r="D121" s="36">
        <v>1</v>
      </c>
      <c r="E121" s="166">
        <f>SUM(F121:H121)</f>
        <v>200000</v>
      </c>
      <c r="F121" s="167"/>
      <c r="G121" s="167">
        <f>D121*200000</f>
        <v>200000</v>
      </c>
      <c r="H121" s="167"/>
      <c r="I121" s="39">
        <v>44343</v>
      </c>
    </row>
    <row r="122" spans="1:9" s="168" customFormat="1" ht="17.25" customHeight="1" x14ac:dyDescent="0.2">
      <c r="A122" s="173"/>
      <c r="B122" s="171" t="s">
        <v>333</v>
      </c>
      <c r="C122" s="25"/>
      <c r="D122" s="174"/>
      <c r="E122" s="175"/>
      <c r="F122" s="176"/>
      <c r="G122" s="176"/>
      <c r="H122" s="176"/>
      <c r="I122" s="177"/>
    </row>
    <row r="123" spans="1:9" s="168" customFormat="1" ht="17.25" customHeight="1" x14ac:dyDescent="0.2">
      <c r="A123" s="16">
        <v>1</v>
      </c>
      <c r="B123" s="1" t="s">
        <v>26</v>
      </c>
      <c r="C123" s="2" t="s">
        <v>300</v>
      </c>
      <c r="D123" s="36">
        <v>1</v>
      </c>
      <c r="E123" s="166">
        <f>SUM(F123:H123)</f>
        <v>300000</v>
      </c>
      <c r="F123" s="167">
        <f>D123*300000</f>
        <v>300000</v>
      </c>
      <c r="G123" s="167"/>
      <c r="H123" s="167"/>
      <c r="I123" s="39">
        <v>44350</v>
      </c>
    </row>
    <row r="124" spans="1:9" s="168" customFormat="1" ht="17.25" customHeight="1" x14ac:dyDescent="0.2">
      <c r="A124" s="16">
        <v>2</v>
      </c>
      <c r="B124" s="1" t="s">
        <v>303</v>
      </c>
      <c r="C124" s="2" t="s">
        <v>302</v>
      </c>
      <c r="D124" s="36">
        <v>1</v>
      </c>
      <c r="E124" s="166">
        <f>SUM(F124:H124)</f>
        <v>200000</v>
      </c>
      <c r="F124" s="167"/>
      <c r="G124" s="167">
        <f>D124*200000</f>
        <v>200000</v>
      </c>
      <c r="H124" s="167"/>
      <c r="I124" s="39">
        <v>44350</v>
      </c>
    </row>
    <row r="125" spans="1:9" s="168" customFormat="1" ht="17.25" customHeight="1" x14ac:dyDescent="0.2">
      <c r="A125" s="16">
        <v>3</v>
      </c>
      <c r="B125" s="1" t="s">
        <v>301</v>
      </c>
      <c r="C125" s="2" t="s">
        <v>304</v>
      </c>
      <c r="D125" s="36">
        <v>1</v>
      </c>
      <c r="E125" s="166">
        <f>SUM(F125:H125)</f>
        <v>300000</v>
      </c>
      <c r="F125" s="167">
        <f>D125*300000</f>
        <v>300000</v>
      </c>
      <c r="G125" s="167"/>
      <c r="H125" s="167"/>
      <c r="I125" s="39">
        <v>44350</v>
      </c>
    </row>
    <row r="126" spans="1:9" s="168" customFormat="1" ht="17.25" customHeight="1" x14ac:dyDescent="0.2">
      <c r="A126" s="16">
        <v>4</v>
      </c>
      <c r="B126" s="1" t="s">
        <v>275</v>
      </c>
      <c r="C126" s="2" t="s">
        <v>276</v>
      </c>
      <c r="D126" s="36">
        <v>1</v>
      </c>
      <c r="E126" s="166">
        <f>SUM(F126:H126)</f>
        <v>150000</v>
      </c>
      <c r="F126" s="167"/>
      <c r="G126" s="167"/>
      <c r="H126" s="167">
        <f>D126*150000</f>
        <v>150000</v>
      </c>
      <c r="I126" s="39">
        <v>44350</v>
      </c>
    </row>
    <row r="127" spans="1:9" s="168" customFormat="1" ht="17.25" customHeight="1" x14ac:dyDescent="0.2">
      <c r="A127" s="16">
        <v>5</v>
      </c>
      <c r="B127" s="1" t="s">
        <v>305</v>
      </c>
      <c r="C127" s="2" t="s">
        <v>302</v>
      </c>
      <c r="D127" s="36">
        <v>1</v>
      </c>
      <c r="E127" s="166">
        <f>SUM(F127:H127)</f>
        <v>200000</v>
      </c>
      <c r="F127" s="167"/>
      <c r="G127" s="167">
        <f>D127*200000</f>
        <v>200000</v>
      </c>
      <c r="H127" s="167"/>
      <c r="I127" s="39">
        <v>44350</v>
      </c>
    </row>
    <row r="128" spans="1:9" s="168" customFormat="1" ht="17.25" customHeight="1" x14ac:dyDescent="0.2">
      <c r="A128" s="16">
        <v>6</v>
      </c>
      <c r="B128" s="1" t="s">
        <v>26</v>
      </c>
      <c r="C128" s="2" t="s">
        <v>300</v>
      </c>
      <c r="D128" s="36">
        <v>1</v>
      </c>
      <c r="E128" s="166">
        <f>SUM(F128:H128)</f>
        <v>300000</v>
      </c>
      <c r="F128" s="167">
        <f>D128*300000</f>
        <v>300000</v>
      </c>
      <c r="G128" s="167"/>
      <c r="H128" s="167"/>
      <c r="I128" s="39">
        <v>44354</v>
      </c>
    </row>
    <row r="129" spans="1:9" s="168" customFormat="1" ht="17.25" customHeight="1" x14ac:dyDescent="0.2">
      <c r="A129" s="16">
        <v>7</v>
      </c>
      <c r="B129" s="1" t="s">
        <v>307</v>
      </c>
      <c r="C129" s="2" t="s">
        <v>302</v>
      </c>
      <c r="D129" s="36">
        <v>1</v>
      </c>
      <c r="E129" s="166">
        <f>SUM(F129:H129)</f>
        <v>200000</v>
      </c>
      <c r="F129" s="167"/>
      <c r="G129" s="167">
        <f>D129*200000</f>
        <v>200000</v>
      </c>
      <c r="H129" s="167"/>
      <c r="I129" s="39">
        <v>44354</v>
      </c>
    </row>
    <row r="130" spans="1:9" s="168" customFormat="1" ht="17.25" customHeight="1" x14ac:dyDescent="0.2">
      <c r="A130" s="16">
        <v>8</v>
      </c>
      <c r="B130" s="1" t="s">
        <v>301</v>
      </c>
      <c r="C130" s="2" t="s">
        <v>304</v>
      </c>
      <c r="D130" s="36">
        <v>1</v>
      </c>
      <c r="E130" s="166">
        <f>SUM(F130:H130)</f>
        <v>300000</v>
      </c>
      <c r="F130" s="167">
        <f>D130*300000</f>
        <v>300000</v>
      </c>
      <c r="G130" s="167"/>
      <c r="H130" s="167"/>
      <c r="I130" s="39">
        <v>44354</v>
      </c>
    </row>
    <row r="131" spans="1:9" s="168" customFormat="1" ht="17.25" customHeight="1" x14ac:dyDescent="0.2">
      <c r="A131" s="16">
        <v>9</v>
      </c>
      <c r="B131" s="1" t="s">
        <v>29</v>
      </c>
      <c r="C131" s="2" t="s">
        <v>276</v>
      </c>
      <c r="D131" s="36">
        <v>1</v>
      </c>
      <c r="E131" s="166">
        <f>SUM(F131:H131)</f>
        <v>150000</v>
      </c>
      <c r="F131" s="167"/>
      <c r="G131" s="167"/>
      <c r="H131" s="167">
        <f>D131*150000</f>
        <v>150000</v>
      </c>
      <c r="I131" s="39">
        <v>44354</v>
      </c>
    </row>
    <row r="132" spans="1:9" s="168" customFormat="1" ht="17.25" customHeight="1" x14ac:dyDescent="0.2">
      <c r="A132" s="16">
        <v>10</v>
      </c>
      <c r="B132" s="1" t="s">
        <v>306</v>
      </c>
      <c r="C132" s="2" t="s">
        <v>302</v>
      </c>
      <c r="D132" s="36">
        <v>1</v>
      </c>
      <c r="E132" s="166">
        <f>SUM(F132:H132)</f>
        <v>200000</v>
      </c>
      <c r="F132" s="167"/>
      <c r="G132" s="167">
        <f>D132*200000</f>
        <v>200000</v>
      </c>
      <c r="H132" s="167"/>
      <c r="I132" s="39">
        <v>44354</v>
      </c>
    </row>
    <row r="133" spans="1:9" s="168" customFormat="1" ht="17.25" customHeight="1" x14ac:dyDescent="0.2">
      <c r="A133" s="16">
        <v>11</v>
      </c>
      <c r="B133" s="1" t="s">
        <v>301</v>
      </c>
      <c r="C133" s="2" t="s">
        <v>304</v>
      </c>
      <c r="D133" s="36">
        <v>1</v>
      </c>
      <c r="E133" s="166">
        <f>SUM(F133:H133)</f>
        <v>300000</v>
      </c>
      <c r="F133" s="167">
        <f>D133*300000</f>
        <v>300000</v>
      </c>
      <c r="G133" s="167"/>
      <c r="H133" s="167"/>
      <c r="I133" s="39">
        <v>44356</v>
      </c>
    </row>
    <row r="134" spans="1:9" s="168" customFormat="1" ht="17.25" customHeight="1" x14ac:dyDescent="0.2">
      <c r="A134" s="16">
        <v>12</v>
      </c>
      <c r="B134" s="1" t="s">
        <v>307</v>
      </c>
      <c r="C134" s="2" t="s">
        <v>304</v>
      </c>
      <c r="D134" s="36">
        <v>1</v>
      </c>
      <c r="E134" s="166">
        <f>SUM(F134:H134)</f>
        <v>300000</v>
      </c>
      <c r="F134" s="167">
        <f>D134*300000</f>
        <v>300000</v>
      </c>
      <c r="G134" s="167"/>
      <c r="H134" s="167"/>
      <c r="I134" s="39">
        <v>44356</v>
      </c>
    </row>
    <row r="135" spans="1:9" s="168" customFormat="1" ht="17.25" customHeight="1" x14ac:dyDescent="0.2">
      <c r="A135" s="16">
        <v>13</v>
      </c>
      <c r="B135" s="1" t="s">
        <v>286</v>
      </c>
      <c r="C135" s="2" t="s">
        <v>304</v>
      </c>
      <c r="D135" s="36">
        <v>1</v>
      </c>
      <c r="E135" s="166">
        <f>SUM(F135:H135)</f>
        <v>300000</v>
      </c>
      <c r="F135" s="167">
        <f>D135*300000</f>
        <v>300000</v>
      </c>
      <c r="G135" s="167"/>
      <c r="H135" s="167"/>
      <c r="I135" s="39">
        <v>44356</v>
      </c>
    </row>
    <row r="136" spans="1:9" s="168" customFormat="1" ht="17.25" customHeight="1" x14ac:dyDescent="0.2">
      <c r="A136" s="16">
        <v>14</v>
      </c>
      <c r="B136" s="1" t="s">
        <v>26</v>
      </c>
      <c r="C136" s="2" t="s">
        <v>300</v>
      </c>
      <c r="D136" s="36">
        <v>1</v>
      </c>
      <c r="E136" s="166">
        <f>SUM(F136:H136)</f>
        <v>300000</v>
      </c>
      <c r="F136" s="167">
        <f>D136*300000</f>
        <v>300000</v>
      </c>
      <c r="G136" s="167"/>
      <c r="H136" s="167"/>
      <c r="I136" s="39">
        <v>44361</v>
      </c>
    </row>
    <row r="137" spans="1:9" s="168" customFormat="1" ht="17.25" customHeight="1" x14ac:dyDescent="0.2">
      <c r="A137" s="16">
        <v>15</v>
      </c>
      <c r="B137" s="1" t="s">
        <v>307</v>
      </c>
      <c r="C137" s="2" t="s">
        <v>304</v>
      </c>
      <c r="D137" s="36">
        <v>1</v>
      </c>
      <c r="E137" s="166">
        <f>SUM(F137:H137)</f>
        <v>300000</v>
      </c>
      <c r="F137" s="167">
        <f>D137*300000</f>
        <v>300000</v>
      </c>
      <c r="G137" s="167"/>
      <c r="H137" s="167"/>
      <c r="I137" s="39">
        <v>44361</v>
      </c>
    </row>
    <row r="138" spans="1:9" s="168" customFormat="1" ht="17.25" customHeight="1" x14ac:dyDescent="0.2">
      <c r="A138" s="16">
        <v>16</v>
      </c>
      <c r="B138" s="1" t="s">
        <v>301</v>
      </c>
      <c r="C138" s="2" t="s">
        <v>302</v>
      </c>
      <c r="D138" s="36">
        <v>1</v>
      </c>
      <c r="E138" s="166">
        <f>SUM(F138:H138)</f>
        <v>200000</v>
      </c>
      <c r="F138" s="167"/>
      <c r="G138" s="167">
        <f>D138*200000</f>
        <v>200000</v>
      </c>
      <c r="H138" s="167"/>
      <c r="I138" s="39">
        <v>44361</v>
      </c>
    </row>
    <row r="139" spans="1:9" s="168" customFormat="1" ht="17.25" customHeight="1" x14ac:dyDescent="0.2">
      <c r="A139" s="16">
        <v>17</v>
      </c>
      <c r="B139" s="1" t="s">
        <v>275</v>
      </c>
      <c r="C139" s="2" t="s">
        <v>276</v>
      </c>
      <c r="D139" s="36">
        <v>1</v>
      </c>
      <c r="E139" s="166">
        <f>SUM(F139:H139)</f>
        <v>150000</v>
      </c>
      <c r="F139" s="167"/>
      <c r="G139" s="167"/>
      <c r="H139" s="167">
        <f>D139*150000</f>
        <v>150000</v>
      </c>
      <c r="I139" s="39">
        <v>44361</v>
      </c>
    </row>
    <row r="140" spans="1:9" s="168" customFormat="1" ht="17.25" customHeight="1" x14ac:dyDescent="0.2">
      <c r="A140" s="16">
        <v>18</v>
      </c>
      <c r="B140" s="1" t="s">
        <v>306</v>
      </c>
      <c r="C140" s="2" t="s">
        <v>302</v>
      </c>
      <c r="D140" s="36">
        <v>1</v>
      </c>
      <c r="E140" s="166">
        <f>SUM(F140:H140)</f>
        <v>200000</v>
      </c>
      <c r="F140" s="167"/>
      <c r="G140" s="167">
        <f>D140*200000</f>
        <v>200000</v>
      </c>
      <c r="H140" s="167"/>
      <c r="I140" s="39">
        <v>44361</v>
      </c>
    </row>
    <row r="141" spans="1:9" s="168" customFormat="1" ht="17.25" customHeight="1" x14ac:dyDescent="0.2">
      <c r="A141" s="16">
        <v>19</v>
      </c>
      <c r="B141" s="1" t="s">
        <v>26</v>
      </c>
      <c r="C141" s="2" t="s">
        <v>300</v>
      </c>
      <c r="D141" s="36">
        <v>1</v>
      </c>
      <c r="E141" s="166">
        <f>SUM(F141:H141)</f>
        <v>300000</v>
      </c>
      <c r="F141" s="167">
        <f>D141*300000</f>
        <v>300000</v>
      </c>
      <c r="G141" s="167"/>
      <c r="H141" s="167"/>
      <c r="I141" s="39">
        <v>44364</v>
      </c>
    </row>
    <row r="142" spans="1:9" s="168" customFormat="1" ht="17.25" customHeight="1" x14ac:dyDescent="0.2">
      <c r="A142" s="16">
        <v>20</v>
      </c>
      <c r="B142" s="1" t="s">
        <v>307</v>
      </c>
      <c r="C142" s="2" t="s">
        <v>302</v>
      </c>
      <c r="D142" s="36">
        <v>1</v>
      </c>
      <c r="E142" s="166">
        <f>SUM(F142:H142)</f>
        <v>200000</v>
      </c>
      <c r="F142" s="167"/>
      <c r="G142" s="167">
        <f>D142*200000</f>
        <v>200000</v>
      </c>
      <c r="H142" s="167"/>
      <c r="I142" s="39">
        <v>44364</v>
      </c>
    </row>
    <row r="143" spans="1:9" s="168" customFormat="1" ht="17.25" customHeight="1" x14ac:dyDescent="0.2">
      <c r="A143" s="16">
        <v>21</v>
      </c>
      <c r="B143" s="1" t="s">
        <v>301</v>
      </c>
      <c r="C143" s="2" t="s">
        <v>304</v>
      </c>
      <c r="D143" s="36">
        <v>1</v>
      </c>
      <c r="E143" s="166">
        <f>SUM(F143:H143)</f>
        <v>300000</v>
      </c>
      <c r="F143" s="167">
        <f>D143*300000</f>
        <v>300000</v>
      </c>
      <c r="G143" s="167"/>
      <c r="H143" s="167"/>
      <c r="I143" s="39">
        <v>44364</v>
      </c>
    </row>
    <row r="144" spans="1:9" s="168" customFormat="1" ht="17.25" customHeight="1" x14ac:dyDescent="0.2">
      <c r="A144" s="16">
        <v>22</v>
      </c>
      <c r="B144" s="1" t="s">
        <v>303</v>
      </c>
      <c r="C144" s="2" t="s">
        <v>304</v>
      </c>
      <c r="D144" s="36">
        <v>1</v>
      </c>
      <c r="E144" s="166">
        <f>SUM(F144:H144)</f>
        <v>300000</v>
      </c>
      <c r="F144" s="167">
        <f>D144*300000</f>
        <v>300000</v>
      </c>
      <c r="G144" s="167"/>
      <c r="H144" s="167"/>
      <c r="I144" s="39">
        <v>44364</v>
      </c>
    </row>
    <row r="145" spans="1:9" s="168" customFormat="1" ht="17.25" customHeight="1" x14ac:dyDescent="0.2">
      <c r="A145" s="16">
        <v>23</v>
      </c>
      <c r="B145" s="1" t="s">
        <v>275</v>
      </c>
      <c r="C145" s="2" t="s">
        <v>276</v>
      </c>
      <c r="D145" s="36">
        <v>1</v>
      </c>
      <c r="E145" s="166">
        <f>SUM(F145:H145)</f>
        <v>150000</v>
      </c>
      <c r="F145" s="167"/>
      <c r="G145" s="167"/>
      <c r="H145" s="167">
        <f>D145*150000</f>
        <v>150000</v>
      </c>
      <c r="I145" s="39">
        <v>44364</v>
      </c>
    </row>
    <row r="146" spans="1:9" s="168" customFormat="1" ht="17.25" customHeight="1" x14ac:dyDescent="0.2">
      <c r="A146" s="16">
        <v>24</v>
      </c>
      <c r="B146" s="1" t="s">
        <v>306</v>
      </c>
      <c r="C146" s="2" t="s">
        <v>302</v>
      </c>
      <c r="D146" s="36">
        <v>1</v>
      </c>
      <c r="E146" s="166">
        <f>SUM(F146:H146)</f>
        <v>200000</v>
      </c>
      <c r="F146" s="167"/>
      <c r="G146" s="167">
        <f>D146*200000</f>
        <v>200000</v>
      </c>
      <c r="H146" s="167"/>
      <c r="I146" s="39">
        <v>44364</v>
      </c>
    </row>
    <row r="147" spans="1:9" s="168" customFormat="1" ht="17.25" customHeight="1" x14ac:dyDescent="0.2">
      <c r="A147" s="16">
        <v>25</v>
      </c>
      <c r="B147" s="1" t="s">
        <v>26</v>
      </c>
      <c r="C147" s="2" t="s">
        <v>300</v>
      </c>
      <c r="D147" s="36">
        <v>1</v>
      </c>
      <c r="E147" s="166">
        <f>SUM(F147:H147)</f>
        <v>300000</v>
      </c>
      <c r="F147" s="167">
        <f>D147*300000</f>
        <v>300000</v>
      </c>
      <c r="G147" s="167"/>
      <c r="H147" s="167"/>
      <c r="I147" s="39">
        <v>44365</v>
      </c>
    </row>
    <row r="148" spans="1:9" s="168" customFormat="1" ht="17.25" customHeight="1" x14ac:dyDescent="0.2">
      <c r="A148" s="16">
        <v>26</v>
      </c>
      <c r="B148" s="1" t="s">
        <v>303</v>
      </c>
      <c r="C148" s="2" t="s">
        <v>302</v>
      </c>
      <c r="D148" s="36">
        <v>1</v>
      </c>
      <c r="E148" s="166">
        <f>SUM(F148:H148)</f>
        <v>200000</v>
      </c>
      <c r="F148" s="167"/>
      <c r="G148" s="167">
        <f>D148*200000</f>
        <v>200000</v>
      </c>
      <c r="H148" s="167"/>
      <c r="I148" s="39">
        <v>44365</v>
      </c>
    </row>
    <row r="149" spans="1:9" s="168" customFormat="1" ht="17.25" customHeight="1" x14ac:dyDescent="0.2">
      <c r="A149" s="16">
        <v>27</v>
      </c>
      <c r="B149" s="1" t="s">
        <v>301</v>
      </c>
      <c r="C149" s="2" t="s">
        <v>304</v>
      </c>
      <c r="D149" s="36">
        <v>1</v>
      </c>
      <c r="E149" s="166">
        <f>SUM(F149:H149)</f>
        <v>300000</v>
      </c>
      <c r="F149" s="167">
        <f>D149*300000</f>
        <v>300000</v>
      </c>
      <c r="G149" s="167"/>
      <c r="H149" s="167"/>
      <c r="I149" s="39">
        <v>44365</v>
      </c>
    </row>
    <row r="150" spans="1:9" s="168" customFormat="1" ht="17.25" customHeight="1" x14ac:dyDescent="0.2">
      <c r="A150" s="16">
        <v>28</v>
      </c>
      <c r="B150" s="1" t="s">
        <v>275</v>
      </c>
      <c r="C150" s="2" t="s">
        <v>276</v>
      </c>
      <c r="D150" s="36">
        <v>1</v>
      </c>
      <c r="E150" s="166">
        <f>SUM(F150:H150)</f>
        <v>150000</v>
      </c>
      <c r="F150" s="167"/>
      <c r="G150" s="167"/>
      <c r="H150" s="167">
        <f>D150*150000</f>
        <v>150000</v>
      </c>
      <c r="I150" s="39">
        <v>44365</v>
      </c>
    </row>
    <row r="151" spans="1:9" s="168" customFormat="1" ht="17.25" customHeight="1" x14ac:dyDescent="0.2">
      <c r="A151" s="16">
        <v>29</v>
      </c>
      <c r="B151" s="1" t="s">
        <v>305</v>
      </c>
      <c r="C151" s="2" t="s">
        <v>302</v>
      </c>
      <c r="D151" s="36">
        <v>1</v>
      </c>
      <c r="E151" s="166">
        <f>SUM(F151:H151)</f>
        <v>200000</v>
      </c>
      <c r="F151" s="167"/>
      <c r="G151" s="167">
        <f>D151*200000</f>
        <v>200000</v>
      </c>
      <c r="H151" s="167"/>
      <c r="I151" s="39">
        <v>44365</v>
      </c>
    </row>
    <row r="152" spans="1:9" s="168" customFormat="1" ht="17.25" customHeight="1" x14ac:dyDescent="0.2">
      <c r="A152" s="16">
        <v>30</v>
      </c>
      <c r="B152" s="1" t="s">
        <v>26</v>
      </c>
      <c r="C152" s="2" t="s">
        <v>300</v>
      </c>
      <c r="D152" s="36">
        <v>1</v>
      </c>
      <c r="E152" s="166">
        <f>SUM(F152:H152)</f>
        <v>300000</v>
      </c>
      <c r="F152" s="167">
        <f>D152*300000</f>
        <v>300000</v>
      </c>
      <c r="G152" s="167"/>
      <c r="H152" s="167"/>
      <c r="I152" s="39">
        <v>44368</v>
      </c>
    </row>
    <row r="153" spans="1:9" s="168" customFormat="1" ht="17.25" customHeight="1" x14ac:dyDescent="0.2">
      <c r="A153" s="16">
        <v>31</v>
      </c>
      <c r="B153" s="1" t="s">
        <v>301</v>
      </c>
      <c r="C153" s="2" t="s">
        <v>302</v>
      </c>
      <c r="D153" s="36">
        <v>1</v>
      </c>
      <c r="E153" s="166">
        <f>SUM(F153:H153)</f>
        <v>200000</v>
      </c>
      <c r="F153" s="167"/>
      <c r="G153" s="167">
        <f>D153*200000</f>
        <v>200000</v>
      </c>
      <c r="H153" s="167"/>
      <c r="I153" s="39">
        <v>44368</v>
      </c>
    </row>
    <row r="154" spans="1:9" s="168" customFormat="1" ht="17.25" customHeight="1" x14ac:dyDescent="0.2">
      <c r="A154" s="16">
        <v>32</v>
      </c>
      <c r="B154" s="1" t="s">
        <v>307</v>
      </c>
      <c r="C154" s="2" t="s">
        <v>304</v>
      </c>
      <c r="D154" s="36">
        <v>1</v>
      </c>
      <c r="E154" s="166">
        <f>SUM(F154:H154)</f>
        <v>300000</v>
      </c>
      <c r="F154" s="167">
        <f>D154*300000</f>
        <v>300000</v>
      </c>
      <c r="G154" s="167"/>
      <c r="H154" s="167"/>
      <c r="I154" s="39">
        <v>44368</v>
      </c>
    </row>
    <row r="155" spans="1:9" s="168" customFormat="1" ht="17.25" customHeight="1" x14ac:dyDescent="0.2">
      <c r="A155" s="16">
        <v>33</v>
      </c>
      <c r="B155" s="1" t="s">
        <v>29</v>
      </c>
      <c r="C155" s="2" t="s">
        <v>276</v>
      </c>
      <c r="D155" s="36">
        <v>1</v>
      </c>
      <c r="E155" s="166">
        <f>SUM(F155:H155)</f>
        <v>150000</v>
      </c>
      <c r="F155" s="167"/>
      <c r="G155" s="167"/>
      <c r="H155" s="167">
        <f>D155*150000</f>
        <v>150000</v>
      </c>
      <c r="I155" s="39">
        <v>44368</v>
      </c>
    </row>
    <row r="156" spans="1:9" s="168" customFormat="1" ht="17.25" customHeight="1" x14ac:dyDescent="0.2">
      <c r="A156" s="16">
        <v>34</v>
      </c>
      <c r="B156" s="1" t="s">
        <v>306</v>
      </c>
      <c r="C156" s="2" t="s">
        <v>302</v>
      </c>
      <c r="D156" s="36">
        <v>1</v>
      </c>
      <c r="E156" s="166">
        <f>SUM(F156:H156)</f>
        <v>200000</v>
      </c>
      <c r="F156" s="167"/>
      <c r="G156" s="167">
        <f>D156*200000</f>
        <v>200000</v>
      </c>
      <c r="H156" s="167"/>
      <c r="I156" s="39">
        <v>44368</v>
      </c>
    </row>
    <row r="157" spans="1:9" s="168" customFormat="1" ht="17.25" customHeight="1" x14ac:dyDescent="0.2">
      <c r="A157" s="16">
        <v>35</v>
      </c>
      <c r="B157" s="1" t="s">
        <v>26</v>
      </c>
      <c r="C157" s="2" t="s">
        <v>300</v>
      </c>
      <c r="D157" s="36">
        <v>1</v>
      </c>
      <c r="E157" s="166">
        <f>SUM(F157:H157)</f>
        <v>300000</v>
      </c>
      <c r="F157" s="167">
        <f>D157*300000</f>
        <v>300000</v>
      </c>
      <c r="G157" s="167"/>
      <c r="H157" s="167"/>
      <c r="I157" s="39">
        <v>44370</v>
      </c>
    </row>
    <row r="158" spans="1:9" s="168" customFormat="1" ht="17.25" customHeight="1" x14ac:dyDescent="0.2">
      <c r="A158" s="16">
        <v>36</v>
      </c>
      <c r="B158" s="1" t="s">
        <v>307</v>
      </c>
      <c r="C158" s="2" t="s">
        <v>304</v>
      </c>
      <c r="D158" s="36">
        <v>1</v>
      </c>
      <c r="E158" s="166">
        <f>SUM(F158:H158)</f>
        <v>300000</v>
      </c>
      <c r="F158" s="167">
        <f>D158*300000</f>
        <v>300000</v>
      </c>
      <c r="G158" s="167"/>
      <c r="H158" s="167"/>
      <c r="I158" s="39">
        <v>44370</v>
      </c>
    </row>
    <row r="159" spans="1:9" s="168" customFormat="1" ht="17.25" customHeight="1" x14ac:dyDescent="0.2">
      <c r="A159" s="16">
        <v>37</v>
      </c>
      <c r="B159" s="1" t="s">
        <v>303</v>
      </c>
      <c r="C159" s="2" t="s">
        <v>302</v>
      </c>
      <c r="D159" s="36">
        <v>1</v>
      </c>
      <c r="E159" s="166">
        <f>SUM(F159:H159)</f>
        <v>200000</v>
      </c>
      <c r="F159" s="167"/>
      <c r="G159" s="167">
        <f>D159*200000</f>
        <v>200000</v>
      </c>
      <c r="H159" s="167"/>
      <c r="I159" s="39">
        <v>44370</v>
      </c>
    </row>
    <row r="160" spans="1:9" s="168" customFormat="1" ht="17.25" customHeight="1" x14ac:dyDescent="0.2">
      <c r="A160" s="16">
        <v>38</v>
      </c>
      <c r="B160" s="1" t="s">
        <v>29</v>
      </c>
      <c r="C160" s="2" t="s">
        <v>276</v>
      </c>
      <c r="D160" s="36">
        <v>1</v>
      </c>
      <c r="E160" s="166">
        <f>SUM(F160:H160)</f>
        <v>150000</v>
      </c>
      <c r="F160" s="167"/>
      <c r="G160" s="167"/>
      <c r="H160" s="167">
        <f>D160*150000</f>
        <v>150000</v>
      </c>
      <c r="I160" s="39">
        <v>44370</v>
      </c>
    </row>
    <row r="161" spans="1:9" s="168" customFormat="1" ht="17.25" customHeight="1" x14ac:dyDescent="0.2">
      <c r="A161" s="16">
        <v>39</v>
      </c>
      <c r="B161" s="1" t="s">
        <v>305</v>
      </c>
      <c r="C161" s="2" t="s">
        <v>302</v>
      </c>
      <c r="D161" s="36">
        <v>1</v>
      </c>
      <c r="E161" s="166">
        <f>SUM(F161:H161)</f>
        <v>200000</v>
      </c>
      <c r="F161" s="167"/>
      <c r="G161" s="167">
        <f>D161*200000</f>
        <v>200000</v>
      </c>
      <c r="H161" s="167"/>
      <c r="I161" s="39">
        <v>44370</v>
      </c>
    </row>
    <row r="162" spans="1:9" s="168" customFormat="1" ht="17.25" customHeight="1" x14ac:dyDescent="0.2">
      <c r="A162" s="16">
        <v>40</v>
      </c>
      <c r="B162" s="1" t="s">
        <v>26</v>
      </c>
      <c r="C162" s="2" t="s">
        <v>300</v>
      </c>
      <c r="D162" s="36">
        <v>1</v>
      </c>
      <c r="E162" s="166">
        <f>SUM(F162:H162)</f>
        <v>300000</v>
      </c>
      <c r="F162" s="167">
        <f>D162*300000</f>
        <v>300000</v>
      </c>
      <c r="G162" s="167"/>
      <c r="H162" s="167"/>
      <c r="I162" s="39">
        <v>44372</v>
      </c>
    </row>
    <row r="163" spans="1:9" s="168" customFormat="1" ht="17.25" customHeight="1" x14ac:dyDescent="0.2">
      <c r="A163" s="16">
        <v>41</v>
      </c>
      <c r="B163" s="1" t="s">
        <v>307</v>
      </c>
      <c r="C163" s="2" t="s">
        <v>304</v>
      </c>
      <c r="D163" s="36">
        <v>1</v>
      </c>
      <c r="E163" s="166">
        <f>SUM(F163:H163)</f>
        <v>300000</v>
      </c>
      <c r="F163" s="167">
        <f>D163*300000</f>
        <v>300000</v>
      </c>
      <c r="G163" s="167"/>
      <c r="H163" s="167"/>
      <c r="I163" s="39">
        <v>44372</v>
      </c>
    </row>
    <row r="164" spans="1:9" s="168" customFormat="1" ht="17.25" customHeight="1" x14ac:dyDescent="0.2">
      <c r="A164" s="16">
        <v>42</v>
      </c>
      <c r="B164" s="1" t="s">
        <v>301</v>
      </c>
      <c r="C164" s="2" t="s">
        <v>302</v>
      </c>
      <c r="D164" s="36">
        <v>1</v>
      </c>
      <c r="E164" s="166">
        <f>SUM(F164:H164)</f>
        <v>200000</v>
      </c>
      <c r="F164" s="167"/>
      <c r="G164" s="167">
        <f>D164*200000</f>
        <v>200000</v>
      </c>
      <c r="H164" s="167"/>
      <c r="I164" s="39">
        <v>44372</v>
      </c>
    </row>
    <row r="165" spans="1:9" s="168" customFormat="1" ht="17.25" customHeight="1" x14ac:dyDescent="0.2">
      <c r="A165" s="16">
        <v>43</v>
      </c>
      <c r="B165" s="1" t="s">
        <v>29</v>
      </c>
      <c r="C165" s="2" t="s">
        <v>276</v>
      </c>
      <c r="D165" s="36">
        <v>1</v>
      </c>
      <c r="E165" s="166">
        <f>SUM(F165:H165)</f>
        <v>150000</v>
      </c>
      <c r="F165" s="167"/>
      <c r="G165" s="167"/>
      <c r="H165" s="167">
        <f>D165*150000</f>
        <v>150000</v>
      </c>
      <c r="I165" s="39">
        <v>44372</v>
      </c>
    </row>
    <row r="166" spans="1:9" s="168" customFormat="1" ht="17.25" customHeight="1" x14ac:dyDescent="0.2">
      <c r="A166" s="16">
        <v>44</v>
      </c>
      <c r="B166" s="1" t="s">
        <v>306</v>
      </c>
      <c r="C166" s="2" t="s">
        <v>302</v>
      </c>
      <c r="D166" s="36">
        <v>1</v>
      </c>
      <c r="E166" s="166">
        <f>SUM(F166:H166)</f>
        <v>200000</v>
      </c>
      <c r="F166" s="167"/>
      <c r="G166" s="167">
        <f>D166*200000</f>
        <v>200000</v>
      </c>
      <c r="H166" s="167"/>
      <c r="I166" s="39">
        <v>44372</v>
      </c>
    </row>
    <row r="167" spans="1:9" s="168" customFormat="1" ht="17.25" customHeight="1" x14ac:dyDescent="0.2">
      <c r="A167" s="16">
        <v>45</v>
      </c>
      <c r="B167" s="1" t="s">
        <v>26</v>
      </c>
      <c r="C167" s="2" t="s">
        <v>300</v>
      </c>
      <c r="D167" s="36">
        <v>1</v>
      </c>
      <c r="E167" s="166">
        <f>SUM(F167:H167)</f>
        <v>300000</v>
      </c>
      <c r="F167" s="167">
        <f>D167*300000</f>
        <v>300000</v>
      </c>
      <c r="G167" s="167"/>
      <c r="H167" s="167"/>
      <c r="I167" s="39">
        <v>44373</v>
      </c>
    </row>
    <row r="168" spans="1:9" s="168" customFormat="1" ht="17.25" customHeight="1" x14ac:dyDescent="0.2">
      <c r="A168" s="16">
        <v>46</v>
      </c>
      <c r="B168" s="1" t="s">
        <v>307</v>
      </c>
      <c r="C168" s="2" t="s">
        <v>302</v>
      </c>
      <c r="D168" s="36">
        <v>1</v>
      </c>
      <c r="E168" s="166">
        <f>SUM(F168:H168)</f>
        <v>200000</v>
      </c>
      <c r="F168" s="167"/>
      <c r="G168" s="167">
        <f>D168*200000</f>
        <v>200000</v>
      </c>
      <c r="H168" s="167"/>
      <c r="I168" s="39">
        <v>44373</v>
      </c>
    </row>
    <row r="169" spans="1:9" s="168" customFormat="1" ht="17.25" customHeight="1" x14ac:dyDescent="0.2">
      <c r="A169" s="16">
        <v>47</v>
      </c>
      <c r="B169" s="1" t="s">
        <v>310</v>
      </c>
      <c r="C169" s="2" t="s">
        <v>304</v>
      </c>
      <c r="D169" s="36">
        <v>1</v>
      </c>
      <c r="E169" s="166">
        <f>SUM(F169:H169)</f>
        <v>300000</v>
      </c>
      <c r="F169" s="167">
        <f>D169*300000</f>
        <v>300000</v>
      </c>
      <c r="G169" s="167"/>
      <c r="H169" s="167"/>
      <c r="I169" s="39">
        <v>44373</v>
      </c>
    </row>
    <row r="170" spans="1:9" s="168" customFormat="1" ht="17.25" customHeight="1" x14ac:dyDescent="0.2">
      <c r="A170" s="16">
        <v>48</v>
      </c>
      <c r="B170" s="1" t="s">
        <v>275</v>
      </c>
      <c r="C170" s="2" t="s">
        <v>276</v>
      </c>
      <c r="D170" s="36">
        <v>1</v>
      </c>
      <c r="E170" s="166">
        <f>SUM(F170:H170)</f>
        <v>150000</v>
      </c>
      <c r="F170" s="167"/>
      <c r="G170" s="167"/>
      <c r="H170" s="167">
        <f>D170*150000</f>
        <v>150000</v>
      </c>
      <c r="I170" s="39">
        <v>44373</v>
      </c>
    </row>
    <row r="171" spans="1:9" s="168" customFormat="1" ht="17.25" customHeight="1" x14ac:dyDescent="0.2">
      <c r="A171" s="16">
        <v>49</v>
      </c>
      <c r="B171" s="1" t="s">
        <v>305</v>
      </c>
      <c r="C171" s="2" t="s">
        <v>302</v>
      </c>
      <c r="D171" s="36">
        <v>1</v>
      </c>
      <c r="E171" s="166">
        <f>SUM(F171:H171)</f>
        <v>200000</v>
      </c>
      <c r="F171" s="167"/>
      <c r="G171" s="167">
        <f>D171*200000</f>
        <v>200000</v>
      </c>
      <c r="H171" s="167"/>
      <c r="I171" s="39">
        <v>44373</v>
      </c>
    </row>
    <row r="172" spans="1:9" s="168" customFormat="1" ht="17.25" customHeight="1" x14ac:dyDescent="0.2">
      <c r="A172" s="16">
        <v>50</v>
      </c>
      <c r="B172" s="1" t="s">
        <v>26</v>
      </c>
      <c r="C172" s="2" t="s">
        <v>300</v>
      </c>
      <c r="D172" s="36">
        <v>1</v>
      </c>
      <c r="E172" s="166">
        <f>SUM(F172:H172)</f>
        <v>300000</v>
      </c>
      <c r="F172" s="167">
        <f>D172*300000</f>
        <v>300000</v>
      </c>
      <c r="G172" s="167"/>
      <c r="H172" s="167"/>
      <c r="I172" s="39">
        <v>44375</v>
      </c>
    </row>
    <row r="173" spans="1:9" s="168" customFormat="1" ht="17.25" customHeight="1" x14ac:dyDescent="0.2">
      <c r="A173" s="16">
        <v>51</v>
      </c>
      <c r="B173" s="1" t="s">
        <v>301</v>
      </c>
      <c r="C173" s="2" t="s">
        <v>302</v>
      </c>
      <c r="D173" s="36">
        <v>1</v>
      </c>
      <c r="E173" s="166">
        <f>SUM(F173:H173)</f>
        <v>200000</v>
      </c>
      <c r="F173" s="167"/>
      <c r="G173" s="167">
        <f>D173*200000</f>
        <v>200000</v>
      </c>
      <c r="H173" s="167"/>
      <c r="I173" s="39">
        <v>44375</v>
      </c>
    </row>
    <row r="174" spans="1:9" s="168" customFormat="1" ht="17.25" customHeight="1" x14ac:dyDescent="0.2">
      <c r="A174" s="16">
        <v>52</v>
      </c>
      <c r="B174" s="1" t="s">
        <v>303</v>
      </c>
      <c r="C174" s="2" t="s">
        <v>304</v>
      </c>
      <c r="D174" s="36">
        <v>1</v>
      </c>
      <c r="E174" s="166">
        <f>SUM(F174:H174)</f>
        <v>300000</v>
      </c>
      <c r="F174" s="167">
        <f>D174*300000</f>
        <v>300000</v>
      </c>
      <c r="G174" s="167"/>
      <c r="H174" s="167"/>
      <c r="I174" s="39">
        <v>44375</v>
      </c>
    </row>
    <row r="175" spans="1:9" s="168" customFormat="1" ht="17.25" customHeight="1" x14ac:dyDescent="0.2">
      <c r="A175" s="16">
        <v>53</v>
      </c>
      <c r="B175" s="1" t="s">
        <v>29</v>
      </c>
      <c r="C175" s="2" t="s">
        <v>276</v>
      </c>
      <c r="D175" s="36">
        <v>1</v>
      </c>
      <c r="E175" s="166">
        <f>SUM(F175:H175)</f>
        <v>150000</v>
      </c>
      <c r="F175" s="167"/>
      <c r="G175" s="167"/>
      <c r="H175" s="167">
        <f>D175*150000</f>
        <v>150000</v>
      </c>
      <c r="I175" s="39">
        <v>44375</v>
      </c>
    </row>
    <row r="176" spans="1:9" s="168" customFormat="1" ht="17.25" customHeight="1" x14ac:dyDescent="0.2">
      <c r="A176" s="16">
        <v>54</v>
      </c>
      <c r="B176" s="1" t="s">
        <v>306</v>
      </c>
      <c r="C176" s="2" t="s">
        <v>302</v>
      </c>
      <c r="D176" s="36">
        <v>1</v>
      </c>
      <c r="E176" s="166">
        <f>SUM(F176:H176)</f>
        <v>200000</v>
      </c>
      <c r="F176" s="167"/>
      <c r="G176" s="167">
        <f>D176*200000</f>
        <v>200000</v>
      </c>
      <c r="H176" s="167"/>
      <c r="I176" s="39">
        <v>44375</v>
      </c>
    </row>
    <row r="177" spans="1:9" s="168" customFormat="1" ht="17.25" customHeight="1" x14ac:dyDescent="0.2">
      <c r="A177" s="16">
        <v>55</v>
      </c>
      <c r="B177" s="1" t="s">
        <v>26</v>
      </c>
      <c r="C177" s="2" t="s">
        <v>300</v>
      </c>
      <c r="D177" s="36">
        <v>1</v>
      </c>
      <c r="E177" s="166">
        <f>SUM(F177:H177)</f>
        <v>300000</v>
      </c>
      <c r="F177" s="167">
        <f>D177*300000</f>
        <v>300000</v>
      </c>
      <c r="G177" s="167"/>
      <c r="H177" s="167"/>
      <c r="I177" s="39">
        <v>44376</v>
      </c>
    </row>
    <row r="178" spans="1:9" s="168" customFormat="1" ht="17.25" customHeight="1" x14ac:dyDescent="0.2">
      <c r="A178" s="16">
        <v>56</v>
      </c>
      <c r="B178" s="1" t="s">
        <v>311</v>
      </c>
      <c r="C178" s="2" t="s">
        <v>304</v>
      </c>
      <c r="D178" s="36">
        <v>1</v>
      </c>
      <c r="E178" s="166">
        <f>SUM(F178:H178)</f>
        <v>300000</v>
      </c>
      <c r="F178" s="167">
        <f>D178*300000</f>
        <v>300000</v>
      </c>
      <c r="G178" s="167"/>
      <c r="H178" s="167"/>
      <c r="I178" s="39">
        <v>44376</v>
      </c>
    </row>
    <row r="179" spans="1:9" s="168" customFormat="1" ht="17.25" customHeight="1" x14ac:dyDescent="0.2">
      <c r="A179" s="16">
        <v>57</v>
      </c>
      <c r="B179" s="1" t="s">
        <v>275</v>
      </c>
      <c r="C179" s="2" t="s">
        <v>276</v>
      </c>
      <c r="D179" s="36">
        <v>1</v>
      </c>
      <c r="E179" s="166">
        <f>SUM(F179:H179)</f>
        <v>150000</v>
      </c>
      <c r="F179" s="167"/>
      <c r="G179" s="167"/>
      <c r="H179" s="167">
        <f>D179*150000</f>
        <v>150000</v>
      </c>
      <c r="I179" s="39">
        <v>44376</v>
      </c>
    </row>
    <row r="180" spans="1:9" s="168" customFormat="1" ht="17.25" customHeight="1" x14ac:dyDescent="0.2">
      <c r="A180" s="16">
        <v>58</v>
      </c>
      <c r="B180" s="1" t="s">
        <v>26</v>
      </c>
      <c r="C180" s="2" t="s">
        <v>300</v>
      </c>
      <c r="D180" s="36">
        <v>1</v>
      </c>
      <c r="E180" s="166">
        <f>SUM(F180:H180)</f>
        <v>300000</v>
      </c>
      <c r="F180" s="167">
        <f>D180*300000</f>
        <v>300000</v>
      </c>
      <c r="G180" s="167"/>
      <c r="H180" s="167"/>
      <c r="I180" s="39">
        <v>44377</v>
      </c>
    </row>
    <row r="181" spans="1:9" s="168" customFormat="1" ht="17.25" customHeight="1" x14ac:dyDescent="0.2">
      <c r="A181" s="16">
        <v>59</v>
      </c>
      <c r="B181" s="1" t="s">
        <v>311</v>
      </c>
      <c r="C181" s="2" t="s">
        <v>302</v>
      </c>
      <c r="D181" s="36">
        <v>1</v>
      </c>
      <c r="E181" s="166">
        <f>SUM(F181:H181)</f>
        <v>200000</v>
      </c>
      <c r="F181" s="167"/>
      <c r="G181" s="167">
        <f>D181*200000</f>
        <v>200000</v>
      </c>
      <c r="H181" s="167"/>
      <c r="I181" s="39">
        <v>44377</v>
      </c>
    </row>
    <row r="182" spans="1:9" s="168" customFormat="1" ht="17.25" customHeight="1" x14ac:dyDescent="0.2">
      <c r="A182" s="16">
        <v>60</v>
      </c>
      <c r="B182" s="1" t="s">
        <v>286</v>
      </c>
      <c r="C182" s="2" t="s">
        <v>304</v>
      </c>
      <c r="D182" s="36">
        <v>1</v>
      </c>
      <c r="E182" s="166">
        <f>SUM(F182:H182)</f>
        <v>300000</v>
      </c>
      <c r="F182" s="167">
        <f>D182*300000</f>
        <v>300000</v>
      </c>
      <c r="G182" s="167"/>
      <c r="H182" s="167"/>
      <c r="I182" s="39">
        <v>44377</v>
      </c>
    </row>
    <row r="183" spans="1:9" s="168" customFormat="1" ht="17.25" customHeight="1" x14ac:dyDescent="0.2">
      <c r="A183" s="16">
        <v>61</v>
      </c>
      <c r="B183" s="1" t="s">
        <v>29</v>
      </c>
      <c r="C183" s="2" t="s">
        <v>276</v>
      </c>
      <c r="D183" s="36">
        <v>1</v>
      </c>
      <c r="E183" s="166">
        <f>SUM(F183:H183)</f>
        <v>150000</v>
      </c>
      <c r="F183" s="167"/>
      <c r="G183" s="167"/>
      <c r="H183" s="167">
        <f>D183*150000</f>
        <v>150000</v>
      </c>
      <c r="I183" s="39">
        <v>44377</v>
      </c>
    </row>
    <row r="184" spans="1:9" s="168" customFormat="1" ht="17.25" customHeight="1" x14ac:dyDescent="0.2">
      <c r="A184" s="16">
        <v>62</v>
      </c>
      <c r="B184" s="1" t="s">
        <v>305</v>
      </c>
      <c r="C184" s="2" t="s">
        <v>302</v>
      </c>
      <c r="D184" s="36">
        <v>1</v>
      </c>
      <c r="E184" s="166">
        <f>SUM(F184:H184)</f>
        <v>200000</v>
      </c>
      <c r="F184" s="167"/>
      <c r="G184" s="167">
        <f>D184*200000</f>
        <v>200000</v>
      </c>
      <c r="H184" s="167"/>
      <c r="I184" s="39">
        <v>44377</v>
      </c>
    </row>
    <row r="185" spans="1:9" s="168" customFormat="1" ht="17.25" customHeight="1" x14ac:dyDescent="0.2">
      <c r="A185" s="173"/>
      <c r="B185" s="171" t="s">
        <v>332</v>
      </c>
      <c r="C185" s="25"/>
      <c r="D185" s="174"/>
      <c r="E185" s="175"/>
      <c r="F185" s="176"/>
      <c r="G185" s="176"/>
      <c r="H185" s="176"/>
      <c r="I185" s="177"/>
    </row>
    <row r="186" spans="1:9" s="168" customFormat="1" ht="17.25" customHeight="1" x14ac:dyDescent="0.2">
      <c r="A186" s="16">
        <v>1</v>
      </c>
      <c r="B186" s="1" t="s">
        <v>26</v>
      </c>
      <c r="C186" s="2" t="s">
        <v>300</v>
      </c>
      <c r="D186" s="36">
        <v>1</v>
      </c>
      <c r="E186" s="166">
        <f>SUM(F186:H186)</f>
        <v>300000</v>
      </c>
      <c r="F186" s="167">
        <f>D186*300000</f>
        <v>300000</v>
      </c>
      <c r="G186" s="167"/>
      <c r="H186" s="167"/>
      <c r="I186" s="39">
        <v>44379</v>
      </c>
    </row>
    <row r="187" spans="1:9" s="168" customFormat="1" ht="17.25" customHeight="1" x14ac:dyDescent="0.2">
      <c r="A187" s="16">
        <v>2</v>
      </c>
      <c r="B187" s="1" t="s">
        <v>303</v>
      </c>
      <c r="C187" s="2" t="s">
        <v>302</v>
      </c>
      <c r="D187" s="36">
        <v>1</v>
      </c>
      <c r="E187" s="166">
        <f>SUM(F187:H187)</f>
        <v>200000</v>
      </c>
      <c r="F187" s="167"/>
      <c r="G187" s="167">
        <f>D187*200000</f>
        <v>200000</v>
      </c>
      <c r="H187" s="167"/>
      <c r="I187" s="39">
        <v>44379</v>
      </c>
    </row>
    <row r="188" spans="1:9" s="168" customFormat="1" ht="17.25" customHeight="1" x14ac:dyDescent="0.2">
      <c r="A188" s="16">
        <v>3</v>
      </c>
      <c r="B188" s="1" t="s">
        <v>310</v>
      </c>
      <c r="C188" s="2" t="s">
        <v>304</v>
      </c>
      <c r="D188" s="36">
        <v>1</v>
      </c>
      <c r="E188" s="166">
        <f>SUM(F188:H188)</f>
        <v>300000</v>
      </c>
      <c r="F188" s="167">
        <f>D188*300000</f>
        <v>300000</v>
      </c>
      <c r="G188" s="167"/>
      <c r="H188" s="167"/>
      <c r="I188" s="39">
        <v>44379</v>
      </c>
    </row>
    <row r="189" spans="1:9" s="168" customFormat="1" ht="17.25" customHeight="1" x14ac:dyDescent="0.2">
      <c r="A189" s="16">
        <v>4</v>
      </c>
      <c r="B189" s="1" t="s">
        <v>275</v>
      </c>
      <c r="C189" s="2" t="s">
        <v>276</v>
      </c>
      <c r="D189" s="36">
        <v>1</v>
      </c>
      <c r="E189" s="166">
        <f>SUM(F189:H189)</f>
        <v>150000</v>
      </c>
      <c r="F189" s="167"/>
      <c r="G189" s="167"/>
      <c r="H189" s="167">
        <f>D189*150000</f>
        <v>150000</v>
      </c>
      <c r="I189" s="39">
        <v>44379</v>
      </c>
    </row>
    <row r="190" spans="1:9" s="168" customFormat="1" ht="17.25" customHeight="1" x14ac:dyDescent="0.2">
      <c r="A190" s="16">
        <v>5</v>
      </c>
      <c r="B190" s="1" t="s">
        <v>305</v>
      </c>
      <c r="C190" s="2" t="s">
        <v>302</v>
      </c>
      <c r="D190" s="36">
        <v>1</v>
      </c>
      <c r="E190" s="166">
        <f>SUM(F190:H190)</f>
        <v>200000</v>
      </c>
      <c r="F190" s="167"/>
      <c r="G190" s="167">
        <f>D190*200000</f>
        <v>200000</v>
      </c>
      <c r="H190" s="167"/>
      <c r="I190" s="39">
        <v>44379</v>
      </c>
    </row>
    <row r="191" spans="1:9" s="168" customFormat="1" ht="17.25" customHeight="1" x14ac:dyDescent="0.2">
      <c r="A191" s="16">
        <v>6</v>
      </c>
      <c r="B191" s="1" t="s">
        <v>26</v>
      </c>
      <c r="C191" s="2" t="s">
        <v>300</v>
      </c>
      <c r="D191" s="36">
        <v>1</v>
      </c>
      <c r="E191" s="166">
        <f>SUM(F191:H191)</f>
        <v>300000</v>
      </c>
      <c r="F191" s="167">
        <f>D191*300000</f>
        <v>300000</v>
      </c>
      <c r="G191" s="167"/>
      <c r="H191" s="167"/>
      <c r="I191" s="39">
        <v>44380</v>
      </c>
    </row>
    <row r="192" spans="1:9" s="168" customFormat="1" ht="17.25" customHeight="1" x14ac:dyDescent="0.2">
      <c r="A192" s="16">
        <v>7</v>
      </c>
      <c r="B192" s="1" t="s">
        <v>301</v>
      </c>
      <c r="C192" s="2" t="s">
        <v>304</v>
      </c>
      <c r="D192" s="36">
        <v>1</v>
      </c>
      <c r="E192" s="166">
        <f>SUM(F192:H192)</f>
        <v>300000</v>
      </c>
      <c r="F192" s="167">
        <f>D192*300000</f>
        <v>300000</v>
      </c>
      <c r="G192" s="167"/>
      <c r="H192" s="167"/>
      <c r="I192" s="39">
        <v>44380</v>
      </c>
    </row>
    <row r="193" spans="1:9" s="168" customFormat="1" ht="17.25" customHeight="1" x14ac:dyDescent="0.2">
      <c r="A193" s="16">
        <v>8</v>
      </c>
      <c r="B193" s="1" t="s">
        <v>275</v>
      </c>
      <c r="C193" s="2" t="s">
        <v>276</v>
      </c>
      <c r="D193" s="36">
        <v>1</v>
      </c>
      <c r="E193" s="166">
        <f>SUM(F193:H193)</f>
        <v>150000</v>
      </c>
      <c r="F193" s="167"/>
      <c r="G193" s="167"/>
      <c r="H193" s="167">
        <f>D193*150000</f>
        <v>150000</v>
      </c>
      <c r="I193" s="39">
        <v>44380</v>
      </c>
    </row>
    <row r="194" spans="1:9" s="168" customFormat="1" ht="17.25" customHeight="1" x14ac:dyDescent="0.2">
      <c r="A194" s="16">
        <v>9</v>
      </c>
      <c r="B194" s="1" t="s">
        <v>26</v>
      </c>
      <c r="C194" s="2" t="s">
        <v>300</v>
      </c>
      <c r="D194" s="36">
        <v>1</v>
      </c>
      <c r="E194" s="166">
        <f>SUM(F194:H194)</f>
        <v>300000</v>
      </c>
      <c r="F194" s="167">
        <f>D194*300000</f>
        <v>300000</v>
      </c>
      <c r="G194" s="167"/>
      <c r="H194" s="167"/>
      <c r="I194" s="39">
        <v>44381</v>
      </c>
    </row>
    <row r="195" spans="1:9" s="168" customFormat="1" ht="17.25" customHeight="1" x14ac:dyDescent="0.2">
      <c r="A195" s="16">
        <v>10</v>
      </c>
      <c r="B195" s="1" t="s">
        <v>311</v>
      </c>
      <c r="C195" s="2" t="s">
        <v>302</v>
      </c>
      <c r="D195" s="36">
        <v>1</v>
      </c>
      <c r="E195" s="166">
        <f>SUM(F195:H195)</f>
        <v>200000</v>
      </c>
      <c r="F195" s="167"/>
      <c r="G195" s="167">
        <f>D195*200000</f>
        <v>200000</v>
      </c>
      <c r="H195" s="167"/>
      <c r="I195" s="39">
        <v>44381</v>
      </c>
    </row>
    <row r="196" spans="1:9" s="168" customFormat="1" ht="17.25" customHeight="1" x14ac:dyDescent="0.2">
      <c r="A196" s="16">
        <v>11</v>
      </c>
      <c r="B196" s="1" t="s">
        <v>301</v>
      </c>
      <c r="C196" s="2" t="s">
        <v>304</v>
      </c>
      <c r="D196" s="36">
        <v>1</v>
      </c>
      <c r="E196" s="166">
        <f>SUM(F196:H196)</f>
        <v>300000</v>
      </c>
      <c r="F196" s="167">
        <f>D196*300000</f>
        <v>300000</v>
      </c>
      <c r="G196" s="167"/>
      <c r="H196" s="167"/>
      <c r="I196" s="39">
        <v>44381</v>
      </c>
    </row>
    <row r="197" spans="1:9" s="168" customFormat="1" ht="17.25" customHeight="1" x14ac:dyDescent="0.2">
      <c r="A197" s="16">
        <v>12</v>
      </c>
      <c r="B197" s="1" t="s">
        <v>307</v>
      </c>
      <c r="C197" s="2" t="s">
        <v>304</v>
      </c>
      <c r="D197" s="36">
        <v>1</v>
      </c>
      <c r="E197" s="166">
        <f>SUM(F197:H197)</f>
        <v>300000</v>
      </c>
      <c r="F197" s="167">
        <f>D197*300000</f>
        <v>300000</v>
      </c>
      <c r="G197" s="167"/>
      <c r="H197" s="167"/>
      <c r="I197" s="39">
        <v>44381</v>
      </c>
    </row>
    <row r="198" spans="1:9" s="168" customFormat="1" ht="17.25" customHeight="1" x14ac:dyDescent="0.2">
      <c r="A198" s="16">
        <v>13</v>
      </c>
      <c r="B198" s="1" t="s">
        <v>308</v>
      </c>
      <c r="C198" s="2" t="s">
        <v>304</v>
      </c>
      <c r="D198" s="36">
        <v>1</v>
      </c>
      <c r="E198" s="166">
        <f>SUM(F198:H198)</f>
        <v>300000</v>
      </c>
      <c r="F198" s="167">
        <f>D198*300000</f>
        <v>300000</v>
      </c>
      <c r="G198" s="167"/>
      <c r="H198" s="167"/>
      <c r="I198" s="39">
        <v>44381</v>
      </c>
    </row>
    <row r="199" spans="1:9" s="168" customFormat="1" ht="17.25" customHeight="1" x14ac:dyDescent="0.2">
      <c r="A199" s="16">
        <v>14</v>
      </c>
      <c r="B199" s="1" t="s">
        <v>29</v>
      </c>
      <c r="C199" s="2" t="s">
        <v>276</v>
      </c>
      <c r="D199" s="36">
        <v>1</v>
      </c>
      <c r="E199" s="166">
        <f>SUM(F199:H199)</f>
        <v>150000</v>
      </c>
      <c r="F199" s="167"/>
      <c r="G199" s="167"/>
      <c r="H199" s="167">
        <f>D199*150000</f>
        <v>150000</v>
      </c>
      <c r="I199" s="39">
        <v>44381</v>
      </c>
    </row>
    <row r="200" spans="1:9" s="168" customFormat="1" ht="17.25" customHeight="1" x14ac:dyDescent="0.2">
      <c r="A200" s="16">
        <v>15</v>
      </c>
      <c r="B200" s="1" t="s">
        <v>305</v>
      </c>
      <c r="C200" s="2" t="s">
        <v>302</v>
      </c>
      <c r="D200" s="36">
        <v>1</v>
      </c>
      <c r="E200" s="166">
        <f>SUM(F200:H200)</f>
        <v>200000</v>
      </c>
      <c r="F200" s="167"/>
      <c r="G200" s="167">
        <f>D200*200000</f>
        <v>200000</v>
      </c>
      <c r="H200" s="167"/>
      <c r="I200" s="39">
        <v>44381</v>
      </c>
    </row>
    <row r="201" spans="1:9" s="168" customFormat="1" ht="17.25" customHeight="1" x14ac:dyDescent="0.2">
      <c r="A201" s="16">
        <v>16</v>
      </c>
      <c r="B201" s="1" t="s">
        <v>26</v>
      </c>
      <c r="C201" s="2" t="s">
        <v>300</v>
      </c>
      <c r="D201" s="36">
        <v>1</v>
      </c>
      <c r="E201" s="166">
        <f>SUM(F201:H201)</f>
        <v>300000</v>
      </c>
      <c r="F201" s="167">
        <f>D201*300000</f>
        <v>300000</v>
      </c>
      <c r="G201" s="167"/>
      <c r="H201" s="167"/>
      <c r="I201" s="39">
        <v>44383</v>
      </c>
    </row>
    <row r="202" spans="1:9" s="168" customFormat="1" ht="17.25" customHeight="1" x14ac:dyDescent="0.2">
      <c r="A202" s="16">
        <v>17</v>
      </c>
      <c r="B202" s="1" t="s">
        <v>311</v>
      </c>
      <c r="C202" s="2" t="s">
        <v>302</v>
      </c>
      <c r="D202" s="36">
        <v>1</v>
      </c>
      <c r="E202" s="166">
        <f>SUM(F202:H202)</f>
        <v>200000</v>
      </c>
      <c r="F202" s="167"/>
      <c r="G202" s="167">
        <f>D202*200000</f>
        <v>200000</v>
      </c>
      <c r="H202" s="167"/>
      <c r="I202" s="39">
        <v>44383</v>
      </c>
    </row>
    <row r="203" spans="1:9" s="168" customFormat="1" ht="17.25" customHeight="1" x14ac:dyDescent="0.2">
      <c r="A203" s="16">
        <v>18</v>
      </c>
      <c r="B203" s="1" t="s">
        <v>301</v>
      </c>
      <c r="C203" s="2" t="s">
        <v>304</v>
      </c>
      <c r="D203" s="36">
        <v>1</v>
      </c>
      <c r="E203" s="166">
        <f>SUM(F203:H203)</f>
        <v>300000</v>
      </c>
      <c r="F203" s="167">
        <f>D203*300000</f>
        <v>300000</v>
      </c>
      <c r="G203" s="167"/>
      <c r="H203" s="167"/>
      <c r="I203" s="39">
        <v>44383</v>
      </c>
    </row>
    <row r="204" spans="1:9" s="168" customFormat="1" ht="17.25" customHeight="1" x14ac:dyDescent="0.2">
      <c r="A204" s="16">
        <v>19</v>
      </c>
      <c r="B204" s="1" t="s">
        <v>29</v>
      </c>
      <c r="C204" s="2" t="s">
        <v>276</v>
      </c>
      <c r="D204" s="36">
        <v>1</v>
      </c>
      <c r="E204" s="166">
        <f>SUM(F204:H204)</f>
        <v>150000</v>
      </c>
      <c r="F204" s="167"/>
      <c r="G204" s="167"/>
      <c r="H204" s="167">
        <f>D204*150000</f>
        <v>150000</v>
      </c>
      <c r="I204" s="39">
        <v>44383</v>
      </c>
    </row>
    <row r="205" spans="1:9" s="168" customFormat="1" ht="17.25" customHeight="1" x14ac:dyDescent="0.2">
      <c r="A205" s="16">
        <v>20</v>
      </c>
      <c r="B205" s="1" t="s">
        <v>305</v>
      </c>
      <c r="C205" s="2" t="s">
        <v>302</v>
      </c>
      <c r="D205" s="36">
        <v>1</v>
      </c>
      <c r="E205" s="166">
        <f>SUM(F205:H205)</f>
        <v>200000</v>
      </c>
      <c r="F205" s="167"/>
      <c r="G205" s="167">
        <f>D205*200000</f>
        <v>200000</v>
      </c>
      <c r="H205" s="167"/>
      <c r="I205" s="39">
        <v>44383</v>
      </c>
    </row>
    <row r="206" spans="1:9" s="168" customFormat="1" ht="17.25" customHeight="1" x14ac:dyDescent="0.2">
      <c r="A206" s="16">
        <v>21</v>
      </c>
      <c r="B206" s="1" t="s">
        <v>26</v>
      </c>
      <c r="C206" s="2" t="s">
        <v>300</v>
      </c>
      <c r="D206" s="36">
        <v>1</v>
      </c>
      <c r="E206" s="166">
        <f>SUM(F206:H206)</f>
        <v>300000</v>
      </c>
      <c r="F206" s="167">
        <f>D206*300000</f>
        <v>300000</v>
      </c>
      <c r="G206" s="167"/>
      <c r="H206" s="167"/>
      <c r="I206" s="39">
        <v>44384</v>
      </c>
    </row>
    <row r="207" spans="1:9" s="168" customFormat="1" ht="17.25" customHeight="1" x14ac:dyDescent="0.2">
      <c r="A207" s="16">
        <v>22</v>
      </c>
      <c r="B207" s="1" t="s">
        <v>310</v>
      </c>
      <c r="C207" s="2" t="s">
        <v>302</v>
      </c>
      <c r="D207" s="36">
        <v>1</v>
      </c>
      <c r="E207" s="166">
        <f>SUM(F207:H207)</f>
        <v>200000</v>
      </c>
      <c r="F207" s="167"/>
      <c r="G207" s="167">
        <f>D207*200000</f>
        <v>200000</v>
      </c>
      <c r="H207" s="167"/>
      <c r="I207" s="39">
        <v>44384</v>
      </c>
    </row>
    <row r="208" spans="1:9" s="168" customFormat="1" ht="17.25" customHeight="1" x14ac:dyDescent="0.2">
      <c r="A208" s="16">
        <v>23</v>
      </c>
      <c r="B208" s="1" t="s">
        <v>301</v>
      </c>
      <c r="C208" s="2" t="s">
        <v>304</v>
      </c>
      <c r="D208" s="36">
        <v>1</v>
      </c>
      <c r="E208" s="166">
        <f>SUM(F208:H208)</f>
        <v>300000</v>
      </c>
      <c r="F208" s="167">
        <f>D208*300000</f>
        <v>300000</v>
      </c>
      <c r="G208" s="167"/>
      <c r="H208" s="167"/>
      <c r="I208" s="39">
        <v>44384</v>
      </c>
    </row>
    <row r="209" spans="1:9" s="168" customFormat="1" ht="17.25" customHeight="1" x14ac:dyDescent="0.2">
      <c r="A209" s="16">
        <v>24</v>
      </c>
      <c r="B209" s="1" t="s">
        <v>275</v>
      </c>
      <c r="C209" s="2" t="s">
        <v>276</v>
      </c>
      <c r="D209" s="36">
        <v>1</v>
      </c>
      <c r="E209" s="166">
        <f>SUM(F209:H209)</f>
        <v>150000</v>
      </c>
      <c r="F209" s="167"/>
      <c r="G209" s="167"/>
      <c r="H209" s="167">
        <f>D209*150000</f>
        <v>150000</v>
      </c>
      <c r="I209" s="39">
        <v>44384</v>
      </c>
    </row>
    <row r="210" spans="1:9" s="168" customFormat="1" ht="17.25" customHeight="1" x14ac:dyDescent="0.2">
      <c r="A210" s="16">
        <v>25</v>
      </c>
      <c r="B210" s="1" t="s">
        <v>306</v>
      </c>
      <c r="C210" s="2" t="s">
        <v>302</v>
      </c>
      <c r="D210" s="36">
        <v>1</v>
      </c>
      <c r="E210" s="166">
        <f>SUM(F210:H210)</f>
        <v>200000</v>
      </c>
      <c r="F210" s="167"/>
      <c r="G210" s="167">
        <f>D210*200000</f>
        <v>200000</v>
      </c>
      <c r="H210" s="167"/>
      <c r="I210" s="39">
        <v>44384</v>
      </c>
    </row>
    <row r="211" spans="1:9" s="168" customFormat="1" ht="17.25" customHeight="1" x14ac:dyDescent="0.2">
      <c r="A211" s="16">
        <v>26</v>
      </c>
      <c r="B211" s="1" t="s">
        <v>26</v>
      </c>
      <c r="C211" s="2" t="s">
        <v>300</v>
      </c>
      <c r="D211" s="36">
        <v>1</v>
      </c>
      <c r="E211" s="166">
        <f>SUM(F211:H211)</f>
        <v>300000</v>
      </c>
      <c r="F211" s="167">
        <f>D211*300000</f>
        <v>300000</v>
      </c>
      <c r="G211" s="167"/>
      <c r="H211" s="167"/>
      <c r="I211" s="39">
        <v>44385</v>
      </c>
    </row>
    <row r="212" spans="1:9" s="168" customFormat="1" ht="17.25" customHeight="1" x14ac:dyDescent="0.2">
      <c r="A212" s="16">
        <v>27</v>
      </c>
      <c r="B212" s="1" t="s">
        <v>301</v>
      </c>
      <c r="C212" s="2" t="s">
        <v>302</v>
      </c>
      <c r="D212" s="36">
        <v>1</v>
      </c>
      <c r="E212" s="166">
        <f>SUM(F212:H212)</f>
        <v>200000</v>
      </c>
      <c r="F212" s="167"/>
      <c r="G212" s="167">
        <f>D212*200000</f>
        <v>200000</v>
      </c>
      <c r="H212" s="167"/>
      <c r="I212" s="39">
        <v>44385</v>
      </c>
    </row>
    <row r="213" spans="1:9" s="168" customFormat="1" ht="17.25" customHeight="1" x14ac:dyDescent="0.2">
      <c r="A213" s="16">
        <v>28</v>
      </c>
      <c r="B213" s="1" t="s">
        <v>286</v>
      </c>
      <c r="C213" s="2" t="s">
        <v>304</v>
      </c>
      <c r="D213" s="36">
        <v>1</v>
      </c>
      <c r="E213" s="166">
        <f>SUM(F213:H213)</f>
        <v>300000</v>
      </c>
      <c r="F213" s="167">
        <f>D213*300000</f>
        <v>300000</v>
      </c>
      <c r="G213" s="167"/>
      <c r="H213" s="167"/>
      <c r="I213" s="39">
        <v>44385</v>
      </c>
    </row>
    <row r="214" spans="1:9" s="168" customFormat="1" ht="17.25" customHeight="1" x14ac:dyDescent="0.2">
      <c r="A214" s="16">
        <v>29</v>
      </c>
      <c r="B214" s="1" t="s">
        <v>275</v>
      </c>
      <c r="C214" s="2" t="s">
        <v>276</v>
      </c>
      <c r="D214" s="36">
        <v>1</v>
      </c>
      <c r="E214" s="166">
        <f>SUM(F214:H214)</f>
        <v>150000</v>
      </c>
      <c r="F214" s="167"/>
      <c r="G214" s="167"/>
      <c r="H214" s="167">
        <f>D214*150000</f>
        <v>150000</v>
      </c>
      <c r="I214" s="39">
        <v>44385</v>
      </c>
    </row>
    <row r="215" spans="1:9" s="168" customFormat="1" ht="17.25" customHeight="1" x14ac:dyDescent="0.2">
      <c r="A215" s="16">
        <v>30</v>
      </c>
      <c r="B215" s="1" t="s">
        <v>305</v>
      </c>
      <c r="C215" s="2" t="s">
        <v>302</v>
      </c>
      <c r="D215" s="36">
        <v>1</v>
      </c>
      <c r="E215" s="166">
        <f>SUM(F215:H215)</f>
        <v>200000</v>
      </c>
      <c r="F215" s="167"/>
      <c r="G215" s="167">
        <f>D215*200000</f>
        <v>200000</v>
      </c>
      <c r="H215" s="167"/>
      <c r="I215" s="39">
        <v>44385</v>
      </c>
    </row>
    <row r="216" spans="1:9" s="168" customFormat="1" ht="17.25" customHeight="1" x14ac:dyDescent="0.2">
      <c r="A216" s="16">
        <v>31</v>
      </c>
      <c r="B216" s="1" t="s">
        <v>26</v>
      </c>
      <c r="C216" s="2" t="s">
        <v>300</v>
      </c>
      <c r="D216" s="36">
        <v>1</v>
      </c>
      <c r="E216" s="166">
        <f>SUM(F216:H216)</f>
        <v>300000</v>
      </c>
      <c r="F216" s="167">
        <f>D216*300000</f>
        <v>300000</v>
      </c>
      <c r="G216" s="167"/>
      <c r="H216" s="167"/>
      <c r="I216" s="39">
        <v>44386</v>
      </c>
    </row>
    <row r="217" spans="1:9" s="168" customFormat="1" ht="17.25" customHeight="1" x14ac:dyDescent="0.2">
      <c r="A217" s="16">
        <v>32</v>
      </c>
      <c r="B217" s="1" t="s">
        <v>307</v>
      </c>
      <c r="C217" s="2" t="s">
        <v>302</v>
      </c>
      <c r="D217" s="36">
        <v>1</v>
      </c>
      <c r="E217" s="166">
        <f>SUM(F217:H217)</f>
        <v>200000</v>
      </c>
      <c r="F217" s="167"/>
      <c r="G217" s="167">
        <f>D217*200000</f>
        <v>200000</v>
      </c>
      <c r="H217" s="167"/>
      <c r="I217" s="39">
        <v>44386</v>
      </c>
    </row>
    <row r="218" spans="1:9" s="168" customFormat="1" ht="17.25" customHeight="1" x14ac:dyDescent="0.2">
      <c r="A218" s="16">
        <v>33</v>
      </c>
      <c r="B218" s="1" t="s">
        <v>301</v>
      </c>
      <c r="C218" s="2" t="s">
        <v>304</v>
      </c>
      <c r="D218" s="36">
        <v>1</v>
      </c>
      <c r="E218" s="166">
        <f>SUM(F218:H218)</f>
        <v>300000</v>
      </c>
      <c r="F218" s="167">
        <f>D218*300000</f>
        <v>300000</v>
      </c>
      <c r="G218" s="167"/>
      <c r="H218" s="167"/>
      <c r="I218" s="39">
        <v>44386</v>
      </c>
    </row>
    <row r="219" spans="1:9" s="168" customFormat="1" ht="17.25" customHeight="1" x14ac:dyDescent="0.2">
      <c r="A219" s="16">
        <v>34</v>
      </c>
      <c r="B219" s="1" t="s">
        <v>275</v>
      </c>
      <c r="C219" s="2" t="s">
        <v>276</v>
      </c>
      <c r="D219" s="36">
        <v>1</v>
      </c>
      <c r="E219" s="166">
        <f>SUM(F219:H219)</f>
        <v>150000</v>
      </c>
      <c r="F219" s="167"/>
      <c r="G219" s="167"/>
      <c r="H219" s="167">
        <f>D219*150000</f>
        <v>150000</v>
      </c>
      <c r="I219" s="39">
        <v>44386</v>
      </c>
    </row>
    <row r="220" spans="1:9" s="168" customFormat="1" ht="17.25" customHeight="1" x14ac:dyDescent="0.2">
      <c r="A220" s="16">
        <v>35</v>
      </c>
      <c r="B220" s="1" t="s">
        <v>306</v>
      </c>
      <c r="C220" s="2" t="s">
        <v>302</v>
      </c>
      <c r="D220" s="36">
        <v>1</v>
      </c>
      <c r="E220" s="166">
        <f>SUM(F220:H220)</f>
        <v>200000</v>
      </c>
      <c r="F220" s="167"/>
      <c r="G220" s="167">
        <f>D220*200000</f>
        <v>200000</v>
      </c>
      <c r="H220" s="167"/>
      <c r="I220" s="39">
        <v>44386</v>
      </c>
    </row>
    <row r="221" spans="1:9" s="168" customFormat="1" ht="17.25" customHeight="1" x14ac:dyDescent="0.2">
      <c r="A221" s="16">
        <v>36</v>
      </c>
      <c r="B221" s="1" t="s">
        <v>26</v>
      </c>
      <c r="C221" s="2" t="s">
        <v>300</v>
      </c>
      <c r="D221" s="36">
        <v>1</v>
      </c>
      <c r="E221" s="166">
        <f>SUM(F221:H221)</f>
        <v>300000</v>
      </c>
      <c r="F221" s="167">
        <f>D221*300000</f>
        <v>300000</v>
      </c>
      <c r="G221" s="167"/>
      <c r="H221" s="167"/>
      <c r="I221" s="39">
        <v>44387</v>
      </c>
    </row>
    <row r="222" spans="1:9" s="168" customFormat="1" ht="17.25" customHeight="1" x14ac:dyDescent="0.2">
      <c r="A222" s="16">
        <v>37</v>
      </c>
      <c r="B222" s="1" t="s">
        <v>311</v>
      </c>
      <c r="C222" s="2" t="s">
        <v>302</v>
      </c>
      <c r="D222" s="36">
        <v>1</v>
      </c>
      <c r="E222" s="166">
        <f>SUM(F222:H222)</f>
        <v>200000</v>
      </c>
      <c r="F222" s="167"/>
      <c r="G222" s="167">
        <f>D222*200000</f>
        <v>200000</v>
      </c>
      <c r="H222" s="167"/>
      <c r="I222" s="39">
        <v>44387</v>
      </c>
    </row>
    <row r="223" spans="1:9" s="168" customFormat="1" ht="17.25" customHeight="1" x14ac:dyDescent="0.2">
      <c r="A223" s="16">
        <v>38</v>
      </c>
      <c r="B223" s="1" t="s">
        <v>308</v>
      </c>
      <c r="C223" s="2" t="s">
        <v>304</v>
      </c>
      <c r="D223" s="36">
        <v>1</v>
      </c>
      <c r="E223" s="166">
        <f>SUM(F223:H223)</f>
        <v>300000</v>
      </c>
      <c r="F223" s="167">
        <f>D223*300000</f>
        <v>300000</v>
      </c>
      <c r="G223" s="167"/>
      <c r="H223" s="167"/>
      <c r="I223" s="39">
        <v>44387</v>
      </c>
    </row>
    <row r="224" spans="1:9" s="168" customFormat="1" ht="17.25" customHeight="1" x14ac:dyDescent="0.2">
      <c r="A224" s="16">
        <v>39</v>
      </c>
      <c r="B224" s="1" t="s">
        <v>275</v>
      </c>
      <c r="C224" s="2" t="s">
        <v>276</v>
      </c>
      <c r="D224" s="36">
        <v>1</v>
      </c>
      <c r="E224" s="166">
        <f>SUM(F224:H224)</f>
        <v>150000</v>
      </c>
      <c r="F224" s="167"/>
      <c r="G224" s="167"/>
      <c r="H224" s="167">
        <f>D224*150000</f>
        <v>150000</v>
      </c>
      <c r="I224" s="39">
        <v>44387</v>
      </c>
    </row>
    <row r="225" spans="1:9" s="168" customFormat="1" ht="17.25" customHeight="1" x14ac:dyDescent="0.2">
      <c r="A225" s="16">
        <v>40</v>
      </c>
      <c r="B225" s="1" t="s">
        <v>306</v>
      </c>
      <c r="C225" s="2" t="s">
        <v>302</v>
      </c>
      <c r="D225" s="36">
        <v>1</v>
      </c>
      <c r="E225" s="166">
        <f>SUM(F225:H225)</f>
        <v>200000</v>
      </c>
      <c r="F225" s="167"/>
      <c r="G225" s="167">
        <f>D225*200000</f>
        <v>200000</v>
      </c>
      <c r="H225" s="167"/>
      <c r="I225" s="39">
        <v>44387</v>
      </c>
    </row>
    <row r="226" spans="1:9" s="168" customFormat="1" ht="17.25" customHeight="1" x14ac:dyDescent="0.2">
      <c r="A226" s="16">
        <v>41</v>
      </c>
      <c r="B226" s="1" t="s">
        <v>26</v>
      </c>
      <c r="C226" s="2" t="s">
        <v>300</v>
      </c>
      <c r="D226" s="36">
        <v>1</v>
      </c>
      <c r="E226" s="166">
        <f>SUM(F226:H226)</f>
        <v>300000</v>
      </c>
      <c r="F226" s="167">
        <f>D226*300000</f>
        <v>300000</v>
      </c>
      <c r="G226" s="167"/>
      <c r="H226" s="167"/>
      <c r="I226" s="39">
        <v>44390</v>
      </c>
    </row>
    <row r="227" spans="1:9" s="168" customFormat="1" ht="17.25" customHeight="1" x14ac:dyDescent="0.2">
      <c r="A227" s="16">
        <v>42</v>
      </c>
      <c r="B227" s="1" t="s">
        <v>310</v>
      </c>
      <c r="C227" s="2" t="s">
        <v>304</v>
      </c>
      <c r="D227" s="36">
        <v>1</v>
      </c>
      <c r="E227" s="166">
        <f>SUM(F227:H227)</f>
        <v>300000</v>
      </c>
      <c r="F227" s="167">
        <f>D227*300000</f>
        <v>300000</v>
      </c>
      <c r="G227" s="167"/>
      <c r="H227" s="167"/>
      <c r="I227" s="39">
        <v>44390</v>
      </c>
    </row>
    <row r="228" spans="1:9" s="168" customFormat="1" ht="17.25" customHeight="1" x14ac:dyDescent="0.2">
      <c r="A228" s="16">
        <v>43</v>
      </c>
      <c r="B228" s="1" t="s">
        <v>29</v>
      </c>
      <c r="C228" s="2" t="s">
        <v>276</v>
      </c>
      <c r="D228" s="36">
        <v>1</v>
      </c>
      <c r="E228" s="166">
        <f>SUM(F228:H228)</f>
        <v>150000</v>
      </c>
      <c r="F228" s="167"/>
      <c r="G228" s="167"/>
      <c r="H228" s="167">
        <f>D228*150000</f>
        <v>150000</v>
      </c>
      <c r="I228" s="39">
        <v>44390</v>
      </c>
    </row>
    <row r="229" spans="1:9" s="168" customFormat="1" ht="17.25" customHeight="1" x14ac:dyDescent="0.2">
      <c r="A229" s="16">
        <v>44</v>
      </c>
      <c r="B229" s="1" t="s">
        <v>26</v>
      </c>
      <c r="C229" s="2" t="s">
        <v>300</v>
      </c>
      <c r="D229" s="36">
        <v>1</v>
      </c>
      <c r="E229" s="166">
        <f>SUM(F229:H229)</f>
        <v>300000</v>
      </c>
      <c r="F229" s="167">
        <f>D229*300000</f>
        <v>300000</v>
      </c>
      <c r="G229" s="167"/>
      <c r="H229" s="167"/>
      <c r="I229" s="39">
        <v>44391</v>
      </c>
    </row>
    <row r="230" spans="1:9" s="168" customFormat="1" ht="17.25" customHeight="1" x14ac:dyDescent="0.2">
      <c r="A230" s="16">
        <v>45</v>
      </c>
      <c r="B230" s="1" t="s">
        <v>301</v>
      </c>
      <c r="C230" s="2" t="s">
        <v>304</v>
      </c>
      <c r="D230" s="36">
        <v>1</v>
      </c>
      <c r="E230" s="166">
        <f>SUM(F230:H230)</f>
        <v>300000</v>
      </c>
      <c r="F230" s="167">
        <f>D230*300000</f>
        <v>300000</v>
      </c>
      <c r="G230" s="167"/>
      <c r="H230" s="167"/>
      <c r="I230" s="39">
        <v>44391</v>
      </c>
    </row>
    <row r="231" spans="1:9" s="168" customFormat="1" ht="17.25" customHeight="1" x14ac:dyDescent="0.2">
      <c r="A231" s="16">
        <v>46</v>
      </c>
      <c r="B231" s="1" t="s">
        <v>303</v>
      </c>
      <c r="C231" s="2" t="s">
        <v>302</v>
      </c>
      <c r="D231" s="36">
        <v>1</v>
      </c>
      <c r="E231" s="166">
        <f>SUM(F231:H231)</f>
        <v>200000</v>
      </c>
      <c r="F231" s="167"/>
      <c r="G231" s="167">
        <f>D231*200000</f>
        <v>200000</v>
      </c>
      <c r="H231" s="167"/>
      <c r="I231" s="39">
        <v>44391</v>
      </c>
    </row>
    <row r="232" spans="1:9" s="168" customFormat="1" ht="17.25" customHeight="1" x14ac:dyDescent="0.2">
      <c r="A232" s="16">
        <v>47</v>
      </c>
      <c r="B232" s="1" t="s">
        <v>29</v>
      </c>
      <c r="C232" s="2" t="s">
        <v>276</v>
      </c>
      <c r="D232" s="36">
        <v>1</v>
      </c>
      <c r="E232" s="166">
        <f>SUM(F232:H232)</f>
        <v>150000</v>
      </c>
      <c r="F232" s="167"/>
      <c r="G232" s="167"/>
      <c r="H232" s="167">
        <f>D232*150000</f>
        <v>150000</v>
      </c>
      <c r="I232" s="39">
        <v>44391</v>
      </c>
    </row>
    <row r="233" spans="1:9" s="168" customFormat="1" ht="17.25" customHeight="1" x14ac:dyDescent="0.2">
      <c r="A233" s="16">
        <v>48</v>
      </c>
      <c r="B233" s="1" t="s">
        <v>305</v>
      </c>
      <c r="C233" s="2" t="s">
        <v>302</v>
      </c>
      <c r="D233" s="36">
        <v>1</v>
      </c>
      <c r="E233" s="166">
        <f>SUM(F233:H233)</f>
        <v>200000</v>
      </c>
      <c r="F233" s="167"/>
      <c r="G233" s="167">
        <f>D233*200000</f>
        <v>200000</v>
      </c>
      <c r="H233" s="167"/>
      <c r="I233" s="39">
        <v>44391</v>
      </c>
    </row>
    <row r="234" spans="1:9" s="168" customFormat="1" ht="17.25" customHeight="1" x14ac:dyDescent="0.2">
      <c r="A234" s="16">
        <v>49</v>
      </c>
      <c r="B234" s="1" t="s">
        <v>26</v>
      </c>
      <c r="C234" s="2" t="s">
        <v>300</v>
      </c>
      <c r="D234" s="36">
        <v>1</v>
      </c>
      <c r="E234" s="166">
        <f>SUM(F234:H234)</f>
        <v>300000</v>
      </c>
      <c r="F234" s="167">
        <f>D234*300000</f>
        <v>300000</v>
      </c>
      <c r="G234" s="167"/>
      <c r="H234" s="167"/>
      <c r="I234" s="39">
        <v>44393</v>
      </c>
    </row>
    <row r="235" spans="1:9" s="168" customFormat="1" ht="17.25" customHeight="1" x14ac:dyDescent="0.2">
      <c r="A235" s="16">
        <v>50</v>
      </c>
      <c r="B235" s="1" t="s">
        <v>286</v>
      </c>
      <c r="C235" s="2" t="s">
        <v>304</v>
      </c>
      <c r="D235" s="36">
        <v>1</v>
      </c>
      <c r="E235" s="166">
        <f>SUM(F235:H235)</f>
        <v>300000</v>
      </c>
      <c r="F235" s="167">
        <f>D235*300000</f>
        <v>300000</v>
      </c>
      <c r="G235" s="167"/>
      <c r="H235" s="167"/>
      <c r="I235" s="39">
        <v>44393</v>
      </c>
    </row>
    <row r="236" spans="1:9" s="168" customFormat="1" ht="17.25" customHeight="1" x14ac:dyDescent="0.2">
      <c r="A236" s="16">
        <v>51</v>
      </c>
      <c r="B236" s="1" t="s">
        <v>307</v>
      </c>
      <c r="C236" s="2" t="s">
        <v>302</v>
      </c>
      <c r="D236" s="36">
        <v>1</v>
      </c>
      <c r="E236" s="166">
        <f>SUM(F236:H236)</f>
        <v>200000</v>
      </c>
      <c r="F236" s="167"/>
      <c r="G236" s="167">
        <f>D236*200000</f>
        <v>200000</v>
      </c>
      <c r="H236" s="167"/>
      <c r="I236" s="39">
        <v>44393</v>
      </c>
    </row>
    <row r="237" spans="1:9" s="168" customFormat="1" ht="17.25" customHeight="1" x14ac:dyDescent="0.2">
      <c r="A237" s="16">
        <v>52</v>
      </c>
      <c r="B237" s="1" t="s">
        <v>275</v>
      </c>
      <c r="C237" s="2" t="s">
        <v>276</v>
      </c>
      <c r="D237" s="36">
        <v>1</v>
      </c>
      <c r="E237" s="166">
        <f>SUM(F237:H237)</f>
        <v>150000</v>
      </c>
      <c r="F237" s="167"/>
      <c r="G237" s="167"/>
      <c r="H237" s="167">
        <f>D237*150000</f>
        <v>150000</v>
      </c>
      <c r="I237" s="39">
        <v>44393</v>
      </c>
    </row>
    <row r="238" spans="1:9" s="168" customFormat="1" ht="17.25" customHeight="1" x14ac:dyDescent="0.2">
      <c r="A238" s="16">
        <v>53</v>
      </c>
      <c r="B238" s="1" t="s">
        <v>306</v>
      </c>
      <c r="C238" s="2" t="s">
        <v>302</v>
      </c>
      <c r="D238" s="36">
        <v>1</v>
      </c>
      <c r="E238" s="166">
        <f>SUM(F238:H238)</f>
        <v>200000</v>
      </c>
      <c r="F238" s="167"/>
      <c r="G238" s="167">
        <f>D238*200000</f>
        <v>200000</v>
      </c>
      <c r="H238" s="167"/>
      <c r="I238" s="39">
        <v>44393</v>
      </c>
    </row>
    <row r="239" spans="1:9" s="168" customFormat="1" ht="17.25" customHeight="1" x14ac:dyDescent="0.2">
      <c r="A239" s="16">
        <v>54</v>
      </c>
      <c r="B239" s="1" t="s">
        <v>26</v>
      </c>
      <c r="C239" s="2" t="s">
        <v>300</v>
      </c>
      <c r="D239" s="36">
        <v>1</v>
      </c>
      <c r="E239" s="166">
        <f>SUM(F239:H239)</f>
        <v>300000</v>
      </c>
      <c r="F239" s="167">
        <f>D239*300000</f>
        <v>300000</v>
      </c>
      <c r="G239" s="167"/>
      <c r="H239" s="167"/>
      <c r="I239" s="39">
        <v>44396</v>
      </c>
    </row>
    <row r="240" spans="1:9" s="168" customFormat="1" ht="17.25" customHeight="1" x14ac:dyDescent="0.2">
      <c r="A240" s="16">
        <v>55</v>
      </c>
      <c r="B240" s="1" t="s">
        <v>311</v>
      </c>
      <c r="C240" s="2" t="s">
        <v>304</v>
      </c>
      <c r="D240" s="36">
        <v>1</v>
      </c>
      <c r="E240" s="166">
        <f>SUM(F240:H240)</f>
        <v>300000</v>
      </c>
      <c r="F240" s="167">
        <f>D240*300000</f>
        <v>300000</v>
      </c>
      <c r="G240" s="167"/>
      <c r="H240" s="167"/>
      <c r="I240" s="39">
        <v>44396</v>
      </c>
    </row>
    <row r="241" spans="1:9" s="168" customFormat="1" ht="17.25" customHeight="1" x14ac:dyDescent="0.2">
      <c r="A241" s="16">
        <v>56</v>
      </c>
      <c r="B241" s="1" t="s">
        <v>29</v>
      </c>
      <c r="C241" s="2" t="s">
        <v>276</v>
      </c>
      <c r="D241" s="36">
        <v>1</v>
      </c>
      <c r="E241" s="166">
        <f>SUM(F241:H241)</f>
        <v>150000</v>
      </c>
      <c r="F241" s="167"/>
      <c r="G241" s="167"/>
      <c r="H241" s="167">
        <f>D241*150000</f>
        <v>150000</v>
      </c>
      <c r="I241" s="39">
        <v>44396</v>
      </c>
    </row>
    <row r="242" spans="1:9" s="168" customFormat="1" ht="17.25" customHeight="1" x14ac:dyDescent="0.2">
      <c r="A242" s="16">
        <v>57</v>
      </c>
      <c r="B242" s="1" t="s">
        <v>26</v>
      </c>
      <c r="C242" s="2" t="s">
        <v>300</v>
      </c>
      <c r="D242" s="36">
        <v>1</v>
      </c>
      <c r="E242" s="166">
        <f>SUM(F242:H242)</f>
        <v>300000</v>
      </c>
      <c r="F242" s="167">
        <f>D242*300000</f>
        <v>300000</v>
      </c>
      <c r="G242" s="167"/>
      <c r="H242" s="167"/>
      <c r="I242" s="39">
        <v>44397</v>
      </c>
    </row>
    <row r="243" spans="1:9" s="168" customFormat="1" ht="17.25" customHeight="1" x14ac:dyDescent="0.2">
      <c r="A243" s="16">
        <v>58</v>
      </c>
      <c r="B243" s="1" t="s">
        <v>310</v>
      </c>
      <c r="C243" s="2" t="s">
        <v>304</v>
      </c>
      <c r="D243" s="36">
        <v>1</v>
      </c>
      <c r="E243" s="166">
        <f>SUM(F243:H243)</f>
        <v>300000</v>
      </c>
      <c r="F243" s="167">
        <f>D243*300000</f>
        <v>300000</v>
      </c>
      <c r="G243" s="167"/>
      <c r="H243" s="167"/>
      <c r="I243" s="39">
        <v>44397</v>
      </c>
    </row>
    <row r="244" spans="1:9" s="168" customFormat="1" ht="17.25" customHeight="1" x14ac:dyDescent="0.2">
      <c r="A244" s="16">
        <v>59</v>
      </c>
      <c r="B244" s="1" t="s">
        <v>308</v>
      </c>
      <c r="C244" s="2" t="s">
        <v>302</v>
      </c>
      <c r="D244" s="36">
        <v>1</v>
      </c>
      <c r="E244" s="166">
        <f>SUM(F244:H244)</f>
        <v>200000</v>
      </c>
      <c r="F244" s="167"/>
      <c r="G244" s="167">
        <f>D244*200000</f>
        <v>200000</v>
      </c>
      <c r="H244" s="167"/>
      <c r="I244" s="39">
        <v>44397</v>
      </c>
    </row>
    <row r="245" spans="1:9" s="168" customFormat="1" ht="17.25" customHeight="1" x14ac:dyDescent="0.2">
      <c r="A245" s="16">
        <v>60</v>
      </c>
      <c r="B245" s="1" t="s">
        <v>29</v>
      </c>
      <c r="C245" s="2" t="s">
        <v>276</v>
      </c>
      <c r="D245" s="36">
        <v>1</v>
      </c>
      <c r="E245" s="166">
        <f>SUM(F245:H245)</f>
        <v>150000</v>
      </c>
      <c r="F245" s="167"/>
      <c r="G245" s="167"/>
      <c r="H245" s="167">
        <f>D245*150000</f>
        <v>150000</v>
      </c>
      <c r="I245" s="39">
        <v>44397</v>
      </c>
    </row>
    <row r="246" spans="1:9" s="168" customFormat="1" ht="17.25" customHeight="1" x14ac:dyDescent="0.2">
      <c r="A246" s="16">
        <v>61</v>
      </c>
      <c r="B246" s="1" t="s">
        <v>305</v>
      </c>
      <c r="C246" s="2" t="s">
        <v>302</v>
      </c>
      <c r="D246" s="36">
        <v>1</v>
      </c>
      <c r="E246" s="166">
        <f>SUM(F246:H246)</f>
        <v>200000</v>
      </c>
      <c r="F246" s="167"/>
      <c r="G246" s="167">
        <f>D246*200000</f>
        <v>200000</v>
      </c>
      <c r="H246" s="167"/>
      <c r="I246" s="39">
        <v>44397</v>
      </c>
    </row>
    <row r="247" spans="1:9" s="168" customFormat="1" ht="17.25" customHeight="1" x14ac:dyDescent="0.2">
      <c r="A247" s="16">
        <v>62</v>
      </c>
      <c r="B247" s="1" t="s">
        <v>26</v>
      </c>
      <c r="C247" s="2" t="s">
        <v>300</v>
      </c>
      <c r="D247" s="36">
        <v>1</v>
      </c>
      <c r="E247" s="166">
        <f>SUM(F247:H247)</f>
        <v>300000</v>
      </c>
      <c r="F247" s="167">
        <f>D247*300000</f>
        <v>300000</v>
      </c>
      <c r="G247" s="167"/>
      <c r="H247" s="167"/>
      <c r="I247" s="39">
        <v>44400</v>
      </c>
    </row>
    <row r="248" spans="1:9" s="168" customFormat="1" ht="17.25" customHeight="1" x14ac:dyDescent="0.2">
      <c r="A248" s="16">
        <v>63</v>
      </c>
      <c r="B248" s="1" t="s">
        <v>303</v>
      </c>
      <c r="C248" s="2" t="s">
        <v>304</v>
      </c>
      <c r="D248" s="36">
        <v>1</v>
      </c>
      <c r="E248" s="166">
        <f>SUM(F248:H248)</f>
        <v>300000</v>
      </c>
      <c r="F248" s="167">
        <f>D248*300000</f>
        <v>300000</v>
      </c>
      <c r="G248" s="167"/>
      <c r="H248" s="167"/>
      <c r="I248" s="39">
        <v>44400</v>
      </c>
    </row>
    <row r="249" spans="1:9" s="168" customFormat="1" ht="17.25" customHeight="1" x14ac:dyDescent="0.2">
      <c r="A249" s="16">
        <v>64</v>
      </c>
      <c r="B249" s="1" t="s">
        <v>301</v>
      </c>
      <c r="C249" s="2" t="s">
        <v>302</v>
      </c>
      <c r="D249" s="36">
        <v>1</v>
      </c>
      <c r="E249" s="166">
        <f>SUM(F249:H249)</f>
        <v>200000</v>
      </c>
      <c r="F249" s="167"/>
      <c r="G249" s="167">
        <f>D249*200000</f>
        <v>200000</v>
      </c>
      <c r="H249" s="167"/>
      <c r="I249" s="39">
        <v>44400</v>
      </c>
    </row>
    <row r="250" spans="1:9" s="168" customFormat="1" ht="17.25" customHeight="1" x14ac:dyDescent="0.2">
      <c r="A250" s="16">
        <v>65</v>
      </c>
      <c r="B250" s="1" t="s">
        <v>306</v>
      </c>
      <c r="C250" s="2" t="s">
        <v>302</v>
      </c>
      <c r="D250" s="36">
        <v>1</v>
      </c>
      <c r="E250" s="166">
        <f>SUM(F250:H250)</f>
        <v>200000</v>
      </c>
      <c r="F250" s="167"/>
      <c r="G250" s="167">
        <f>D250*200000</f>
        <v>200000</v>
      </c>
      <c r="H250" s="167"/>
      <c r="I250" s="39">
        <v>44400</v>
      </c>
    </row>
    <row r="251" spans="1:9" s="168" customFormat="1" ht="17.25" customHeight="1" x14ac:dyDescent="0.2">
      <c r="A251" s="16">
        <v>66</v>
      </c>
      <c r="B251" s="1" t="s">
        <v>26</v>
      </c>
      <c r="C251" s="2" t="s">
        <v>300</v>
      </c>
      <c r="D251" s="36">
        <v>1</v>
      </c>
      <c r="E251" s="166">
        <f>SUM(F251:H251)</f>
        <v>300000</v>
      </c>
      <c r="F251" s="167">
        <f>D251*300000</f>
        <v>300000</v>
      </c>
      <c r="G251" s="167"/>
      <c r="H251" s="167"/>
      <c r="I251" s="39">
        <v>44404</v>
      </c>
    </row>
    <row r="252" spans="1:9" s="168" customFormat="1" ht="17.25" customHeight="1" x14ac:dyDescent="0.2">
      <c r="A252" s="16">
        <v>67</v>
      </c>
      <c r="B252" s="1" t="s">
        <v>307</v>
      </c>
      <c r="C252" s="2" t="s">
        <v>304</v>
      </c>
      <c r="D252" s="36">
        <v>1</v>
      </c>
      <c r="E252" s="166">
        <f>SUM(F252:H252)</f>
        <v>300000</v>
      </c>
      <c r="F252" s="167">
        <f>D252*300000</f>
        <v>300000</v>
      </c>
      <c r="G252" s="167"/>
      <c r="H252" s="167"/>
      <c r="I252" s="39">
        <v>44404</v>
      </c>
    </row>
    <row r="253" spans="1:9" s="168" customFormat="1" ht="17.25" customHeight="1" x14ac:dyDescent="0.2">
      <c r="A253" s="16">
        <v>68</v>
      </c>
      <c r="B253" s="1" t="s">
        <v>311</v>
      </c>
      <c r="C253" s="2" t="s">
        <v>302</v>
      </c>
      <c r="D253" s="36">
        <v>1</v>
      </c>
      <c r="E253" s="166">
        <f>SUM(F253:H253)</f>
        <v>200000</v>
      </c>
      <c r="F253" s="167"/>
      <c r="G253" s="167">
        <f>D253*200000</f>
        <v>200000</v>
      </c>
      <c r="H253" s="167"/>
      <c r="I253" s="39">
        <v>44404</v>
      </c>
    </row>
    <row r="254" spans="1:9" s="168" customFormat="1" ht="17.25" customHeight="1" x14ac:dyDescent="0.2">
      <c r="A254" s="16">
        <v>69</v>
      </c>
      <c r="B254" s="1" t="s">
        <v>275</v>
      </c>
      <c r="C254" s="2" t="s">
        <v>276</v>
      </c>
      <c r="D254" s="36">
        <v>1</v>
      </c>
      <c r="E254" s="166">
        <f>SUM(F254:H254)</f>
        <v>150000</v>
      </c>
      <c r="F254" s="167"/>
      <c r="G254" s="167"/>
      <c r="H254" s="167">
        <f>D254*150000</f>
        <v>150000</v>
      </c>
      <c r="I254" s="39">
        <v>44404</v>
      </c>
    </row>
    <row r="255" spans="1:9" s="168" customFormat="1" ht="17.25" customHeight="1" x14ac:dyDescent="0.2">
      <c r="A255" s="16">
        <v>70</v>
      </c>
      <c r="B255" s="1" t="s">
        <v>305</v>
      </c>
      <c r="C255" s="2" t="s">
        <v>302</v>
      </c>
      <c r="D255" s="36">
        <v>1</v>
      </c>
      <c r="E255" s="166">
        <f>SUM(F255:H255)</f>
        <v>200000</v>
      </c>
      <c r="F255" s="167"/>
      <c r="G255" s="167">
        <f>D255*200000</f>
        <v>200000</v>
      </c>
      <c r="H255" s="167"/>
      <c r="I255" s="39">
        <v>44404</v>
      </c>
    </row>
    <row r="256" spans="1:9" s="168" customFormat="1" ht="17.25" customHeight="1" x14ac:dyDescent="0.2">
      <c r="A256" s="16">
        <v>71</v>
      </c>
      <c r="B256" s="1" t="s">
        <v>26</v>
      </c>
      <c r="C256" s="2" t="s">
        <v>300</v>
      </c>
      <c r="D256" s="36">
        <v>1</v>
      </c>
      <c r="E256" s="166">
        <f>SUM(F256:H256)</f>
        <v>300000</v>
      </c>
      <c r="F256" s="167">
        <f>D256*300000</f>
        <v>300000</v>
      </c>
      <c r="G256" s="167"/>
      <c r="H256" s="167"/>
      <c r="I256" s="39">
        <v>44406</v>
      </c>
    </row>
    <row r="257" spans="1:9" s="168" customFormat="1" ht="17.25" customHeight="1" x14ac:dyDescent="0.2">
      <c r="A257" s="16">
        <v>72</v>
      </c>
      <c r="B257" s="1" t="s">
        <v>310</v>
      </c>
      <c r="C257" s="2" t="s">
        <v>304</v>
      </c>
      <c r="D257" s="36">
        <v>1</v>
      </c>
      <c r="E257" s="166">
        <f>SUM(F257:H257)</f>
        <v>300000</v>
      </c>
      <c r="F257" s="167">
        <f>D257*300000</f>
        <v>300000</v>
      </c>
      <c r="G257" s="167"/>
      <c r="H257" s="167"/>
      <c r="I257" s="39">
        <v>44406</v>
      </c>
    </row>
    <row r="258" spans="1:9" s="168" customFormat="1" ht="17.25" customHeight="1" x14ac:dyDescent="0.2">
      <c r="A258" s="16">
        <v>73</v>
      </c>
      <c r="B258" s="1" t="s">
        <v>303</v>
      </c>
      <c r="C258" s="2" t="s">
        <v>302</v>
      </c>
      <c r="D258" s="36">
        <v>1</v>
      </c>
      <c r="E258" s="166">
        <f>SUM(F258:H258)</f>
        <v>200000</v>
      </c>
      <c r="F258" s="167"/>
      <c r="G258" s="167">
        <f>D258*200000</f>
        <v>200000</v>
      </c>
      <c r="H258" s="167"/>
      <c r="I258" s="39">
        <v>44406</v>
      </c>
    </row>
    <row r="259" spans="1:9" s="168" customFormat="1" ht="17.25" customHeight="1" x14ac:dyDescent="0.2">
      <c r="A259" s="16">
        <v>74</v>
      </c>
      <c r="B259" s="1" t="s">
        <v>306</v>
      </c>
      <c r="C259" s="2" t="s">
        <v>302</v>
      </c>
      <c r="D259" s="36">
        <v>1</v>
      </c>
      <c r="E259" s="166">
        <f>SUM(F259:H259)</f>
        <v>200000</v>
      </c>
      <c r="F259" s="167"/>
      <c r="G259" s="167">
        <f>D259*200000</f>
        <v>200000</v>
      </c>
      <c r="H259" s="167"/>
      <c r="I259" s="39">
        <v>44406</v>
      </c>
    </row>
    <row r="260" spans="1:9" s="168" customFormat="1" ht="17.25" customHeight="1" x14ac:dyDescent="0.2">
      <c r="A260" s="173"/>
      <c r="B260" s="171" t="s">
        <v>331</v>
      </c>
      <c r="C260" s="25"/>
      <c r="D260" s="174"/>
      <c r="E260" s="175"/>
      <c r="F260" s="176"/>
      <c r="G260" s="176"/>
      <c r="H260" s="176"/>
      <c r="I260" s="177"/>
    </row>
    <row r="261" spans="1:9" s="168" customFormat="1" ht="17.25" customHeight="1" x14ac:dyDescent="0.2">
      <c r="A261" s="16">
        <v>1</v>
      </c>
      <c r="B261" s="1" t="s">
        <v>26</v>
      </c>
      <c r="C261" s="2" t="s">
        <v>300</v>
      </c>
      <c r="D261" s="36">
        <v>1</v>
      </c>
      <c r="E261" s="37">
        <f>SUM(F261:H261)</f>
        <v>300000</v>
      </c>
      <c r="F261" s="38">
        <f>D261*300000</f>
        <v>300000</v>
      </c>
      <c r="G261" s="38"/>
      <c r="H261" s="38"/>
      <c r="I261" s="39">
        <v>44409</v>
      </c>
    </row>
    <row r="262" spans="1:9" s="168" customFormat="1" ht="17.25" customHeight="1" x14ac:dyDescent="0.2">
      <c r="A262" s="16">
        <v>2</v>
      </c>
      <c r="B262" s="1" t="s">
        <v>286</v>
      </c>
      <c r="C262" s="2" t="s">
        <v>304</v>
      </c>
      <c r="D262" s="36">
        <v>1</v>
      </c>
      <c r="E262" s="37">
        <f>SUM(F262:H262)</f>
        <v>300000</v>
      </c>
      <c r="F262" s="38">
        <f>D262*300000</f>
        <v>300000</v>
      </c>
      <c r="G262" s="38"/>
      <c r="H262" s="38"/>
      <c r="I262" s="39">
        <v>44409</v>
      </c>
    </row>
    <row r="263" spans="1:9" s="168" customFormat="1" ht="17.25" customHeight="1" x14ac:dyDescent="0.2">
      <c r="A263" s="16">
        <v>3</v>
      </c>
      <c r="B263" s="1" t="s">
        <v>26</v>
      </c>
      <c r="C263" s="2" t="s">
        <v>300</v>
      </c>
      <c r="D263" s="36">
        <v>1</v>
      </c>
      <c r="E263" s="37">
        <f>SUM(F263:H263)</f>
        <v>300000</v>
      </c>
      <c r="F263" s="38">
        <f>D263*300000</f>
        <v>300000</v>
      </c>
      <c r="G263" s="38"/>
      <c r="H263" s="38"/>
      <c r="I263" s="39">
        <v>44410</v>
      </c>
    </row>
    <row r="264" spans="1:9" s="168" customFormat="1" ht="17.25" customHeight="1" x14ac:dyDescent="0.2">
      <c r="A264" s="16">
        <v>4</v>
      </c>
      <c r="B264" s="1" t="s">
        <v>308</v>
      </c>
      <c r="C264" s="2" t="s">
        <v>304</v>
      </c>
      <c r="D264" s="36">
        <v>1</v>
      </c>
      <c r="E264" s="37">
        <f>SUM(F264:H264)</f>
        <v>300000</v>
      </c>
      <c r="F264" s="38">
        <f>D264*300000</f>
        <v>300000</v>
      </c>
      <c r="G264" s="38"/>
      <c r="H264" s="38"/>
      <c r="I264" s="39">
        <v>44410</v>
      </c>
    </row>
    <row r="265" spans="1:9" s="168" customFormat="1" ht="17.25" customHeight="1" x14ac:dyDescent="0.2">
      <c r="A265" s="16">
        <v>5</v>
      </c>
      <c r="B265" s="1" t="s">
        <v>301</v>
      </c>
      <c r="C265" s="2" t="s">
        <v>302</v>
      </c>
      <c r="D265" s="36">
        <v>1</v>
      </c>
      <c r="E265" s="37">
        <f>SUM(F265:H265)</f>
        <v>200000</v>
      </c>
      <c r="F265" s="38"/>
      <c r="G265" s="38">
        <f>D265*200000</f>
        <v>200000</v>
      </c>
      <c r="H265" s="38"/>
      <c r="I265" s="39">
        <v>44410</v>
      </c>
    </row>
    <row r="266" spans="1:9" s="168" customFormat="1" ht="17.25" customHeight="1" x14ac:dyDescent="0.2">
      <c r="A266" s="16">
        <v>6</v>
      </c>
      <c r="B266" s="1" t="s">
        <v>305</v>
      </c>
      <c r="C266" s="2" t="s">
        <v>302</v>
      </c>
      <c r="D266" s="36">
        <v>1</v>
      </c>
      <c r="E266" s="37">
        <f>SUM(F266:H266)</f>
        <v>200000</v>
      </c>
      <c r="F266" s="38"/>
      <c r="G266" s="38">
        <f>D266*200000</f>
        <v>200000</v>
      </c>
      <c r="H266" s="38"/>
      <c r="I266" s="39">
        <v>44410</v>
      </c>
    </row>
    <row r="267" spans="1:9" s="168" customFormat="1" ht="17.25" customHeight="1" x14ac:dyDescent="0.2">
      <c r="A267" s="16">
        <v>7</v>
      </c>
      <c r="B267" s="1" t="s">
        <v>26</v>
      </c>
      <c r="C267" s="2" t="s">
        <v>300</v>
      </c>
      <c r="D267" s="36">
        <v>1</v>
      </c>
      <c r="E267" s="37">
        <f>SUM(F267:H267)</f>
        <v>300000</v>
      </c>
      <c r="F267" s="38">
        <f>D267*300000</f>
        <v>300000</v>
      </c>
      <c r="G267" s="38"/>
      <c r="H267" s="38"/>
      <c r="I267" s="39">
        <v>44411</v>
      </c>
    </row>
    <row r="268" spans="1:9" s="168" customFormat="1" ht="17.25" customHeight="1" x14ac:dyDescent="0.2">
      <c r="A268" s="16">
        <v>8</v>
      </c>
      <c r="B268" s="1" t="s">
        <v>310</v>
      </c>
      <c r="C268" s="2" t="s">
        <v>304</v>
      </c>
      <c r="D268" s="36">
        <v>1</v>
      </c>
      <c r="E268" s="37">
        <f>SUM(F268:H268)</f>
        <v>300000</v>
      </c>
      <c r="F268" s="38">
        <f>D268*300000</f>
        <v>300000</v>
      </c>
      <c r="G268" s="38"/>
      <c r="H268" s="38"/>
      <c r="I268" s="39">
        <v>44411</v>
      </c>
    </row>
    <row r="269" spans="1:9" s="168" customFormat="1" ht="17.25" customHeight="1" x14ac:dyDescent="0.2">
      <c r="A269" s="16">
        <v>9</v>
      </c>
      <c r="B269" s="1" t="s">
        <v>26</v>
      </c>
      <c r="C269" s="2" t="s">
        <v>300</v>
      </c>
      <c r="D269" s="36">
        <v>1</v>
      </c>
      <c r="E269" s="37">
        <f>SUM(F269:H269)</f>
        <v>300000</v>
      </c>
      <c r="F269" s="38">
        <f>D269*300000</f>
        <v>300000</v>
      </c>
      <c r="G269" s="38"/>
      <c r="H269" s="38"/>
      <c r="I269" s="39">
        <v>44412</v>
      </c>
    </row>
    <row r="270" spans="1:9" s="168" customFormat="1" ht="17.25" customHeight="1" x14ac:dyDescent="0.2">
      <c r="A270" s="16">
        <v>10</v>
      </c>
      <c r="B270" s="1" t="s">
        <v>310</v>
      </c>
      <c r="C270" s="2" t="s">
        <v>304</v>
      </c>
      <c r="D270" s="36">
        <v>1</v>
      </c>
      <c r="E270" s="37">
        <f>SUM(F270:H270)</f>
        <v>300000</v>
      </c>
      <c r="F270" s="38">
        <f>D270*300000</f>
        <v>300000</v>
      </c>
      <c r="G270" s="38"/>
      <c r="H270" s="38"/>
      <c r="I270" s="39">
        <v>44412</v>
      </c>
    </row>
    <row r="271" spans="1:9" s="168" customFormat="1" ht="17.25" customHeight="1" x14ac:dyDescent="0.2">
      <c r="A271" s="16">
        <v>11</v>
      </c>
      <c r="B271" s="1" t="s">
        <v>303</v>
      </c>
      <c r="C271" s="2" t="s">
        <v>302</v>
      </c>
      <c r="D271" s="36">
        <v>1</v>
      </c>
      <c r="E271" s="37">
        <f>SUM(F271:H271)</f>
        <v>200000</v>
      </c>
      <c r="F271" s="38"/>
      <c r="G271" s="38">
        <f>D271*200000</f>
        <v>200000</v>
      </c>
      <c r="H271" s="38"/>
      <c r="I271" s="39">
        <v>44412</v>
      </c>
    </row>
    <row r="272" spans="1:9" s="168" customFormat="1" ht="17.25" customHeight="1" x14ac:dyDescent="0.2">
      <c r="A272" s="16">
        <v>12</v>
      </c>
      <c r="B272" s="1" t="s">
        <v>306</v>
      </c>
      <c r="C272" s="2" t="s">
        <v>302</v>
      </c>
      <c r="D272" s="36">
        <v>1</v>
      </c>
      <c r="E272" s="37">
        <f>SUM(F272:H272)</f>
        <v>200000</v>
      </c>
      <c r="F272" s="38"/>
      <c r="G272" s="38">
        <f>D272*200000</f>
        <v>200000</v>
      </c>
      <c r="H272" s="38"/>
      <c r="I272" s="39">
        <v>44412</v>
      </c>
    </row>
    <row r="273" spans="1:9" s="168" customFormat="1" ht="17.25" customHeight="1" x14ac:dyDescent="0.2">
      <c r="A273" s="16">
        <v>13</v>
      </c>
      <c r="B273" s="1" t="s">
        <v>57</v>
      </c>
      <c r="C273" s="2" t="s">
        <v>300</v>
      </c>
      <c r="D273" s="36">
        <v>1</v>
      </c>
      <c r="E273" s="37">
        <f>SUM(F273:H273)</f>
        <v>300000</v>
      </c>
      <c r="F273" s="38">
        <f>D273*300000</f>
        <v>300000</v>
      </c>
      <c r="G273" s="38"/>
      <c r="H273" s="38"/>
      <c r="I273" s="39">
        <v>44412</v>
      </c>
    </row>
    <row r="274" spans="1:9" s="168" customFormat="1" ht="17.25" customHeight="1" x14ac:dyDescent="0.2">
      <c r="A274" s="16">
        <v>14</v>
      </c>
      <c r="B274" s="1" t="s">
        <v>286</v>
      </c>
      <c r="C274" s="2" t="s">
        <v>304</v>
      </c>
      <c r="D274" s="36">
        <v>1</v>
      </c>
      <c r="E274" s="37">
        <f>SUM(F274:H274)</f>
        <v>300000</v>
      </c>
      <c r="F274" s="38">
        <f>D274*300000</f>
        <v>300000</v>
      </c>
      <c r="G274" s="38"/>
      <c r="H274" s="38"/>
      <c r="I274" s="39">
        <v>44412</v>
      </c>
    </row>
    <row r="275" spans="1:9" s="168" customFormat="1" ht="17.25" customHeight="1" x14ac:dyDescent="0.2">
      <c r="A275" s="16">
        <v>15</v>
      </c>
      <c r="B275" s="1" t="s">
        <v>308</v>
      </c>
      <c r="C275" s="2" t="s">
        <v>304</v>
      </c>
      <c r="D275" s="36">
        <v>1</v>
      </c>
      <c r="E275" s="37">
        <f>SUM(F275:H275)</f>
        <v>300000</v>
      </c>
      <c r="F275" s="38">
        <f>D275*300000</f>
        <v>300000</v>
      </c>
      <c r="G275" s="38"/>
      <c r="H275" s="38"/>
      <c r="I275" s="39">
        <v>44412</v>
      </c>
    </row>
    <row r="276" spans="1:9" s="168" customFormat="1" ht="17.25" customHeight="1" x14ac:dyDescent="0.2">
      <c r="A276" s="16">
        <v>16</v>
      </c>
      <c r="B276" s="1" t="s">
        <v>48</v>
      </c>
      <c r="C276" s="2" t="s">
        <v>304</v>
      </c>
      <c r="D276" s="36">
        <v>1</v>
      </c>
      <c r="E276" s="37">
        <f>SUM(F276:H276)</f>
        <v>300000</v>
      </c>
      <c r="F276" s="38">
        <f>D276*300000</f>
        <v>300000</v>
      </c>
      <c r="G276" s="38"/>
      <c r="H276" s="38"/>
      <c r="I276" s="39">
        <v>44412</v>
      </c>
    </row>
    <row r="277" spans="1:9" s="168" customFormat="1" ht="17.25" customHeight="1" x14ac:dyDescent="0.2">
      <c r="A277" s="16">
        <v>17</v>
      </c>
      <c r="B277" s="1" t="s">
        <v>301</v>
      </c>
      <c r="C277" s="2" t="s">
        <v>302</v>
      </c>
      <c r="D277" s="36">
        <v>1</v>
      </c>
      <c r="E277" s="37">
        <f>SUM(F277:H277)</f>
        <v>200000</v>
      </c>
      <c r="F277" s="38"/>
      <c r="G277" s="38">
        <f>D277*200000</f>
        <v>200000</v>
      </c>
      <c r="H277" s="38"/>
      <c r="I277" s="39">
        <v>44412</v>
      </c>
    </row>
    <row r="278" spans="1:9" s="168" customFormat="1" ht="17.25" customHeight="1" x14ac:dyDescent="0.2">
      <c r="A278" s="16">
        <v>18</v>
      </c>
      <c r="B278" s="1" t="s">
        <v>26</v>
      </c>
      <c r="C278" s="2" t="s">
        <v>300</v>
      </c>
      <c r="D278" s="36">
        <v>1</v>
      </c>
      <c r="E278" s="37">
        <f>SUM(F278:H278)</f>
        <v>300000</v>
      </c>
      <c r="F278" s="38">
        <f>D278*300000</f>
        <v>300000</v>
      </c>
      <c r="G278" s="38"/>
      <c r="H278" s="38"/>
      <c r="I278" s="39">
        <v>44413</v>
      </c>
    </row>
    <row r="279" spans="1:9" s="168" customFormat="1" ht="17.25" customHeight="1" x14ac:dyDescent="0.2">
      <c r="A279" s="16">
        <v>19</v>
      </c>
      <c r="B279" s="1" t="s">
        <v>311</v>
      </c>
      <c r="C279" s="2" t="s">
        <v>304</v>
      </c>
      <c r="D279" s="36">
        <v>1</v>
      </c>
      <c r="E279" s="37">
        <f>SUM(F279:H279)</f>
        <v>300000</v>
      </c>
      <c r="F279" s="38">
        <f>D279*300000</f>
        <v>300000</v>
      </c>
      <c r="G279" s="38"/>
      <c r="H279" s="38"/>
      <c r="I279" s="39">
        <v>44413</v>
      </c>
    </row>
    <row r="280" spans="1:9" s="168" customFormat="1" ht="17.25" customHeight="1" x14ac:dyDescent="0.2">
      <c r="A280" s="16">
        <v>20</v>
      </c>
      <c r="B280" s="1" t="s">
        <v>26</v>
      </c>
      <c r="C280" s="2" t="s">
        <v>300</v>
      </c>
      <c r="D280" s="36">
        <v>1</v>
      </c>
      <c r="E280" s="37">
        <f>SUM(F280:H280)</f>
        <v>300000</v>
      </c>
      <c r="F280" s="38">
        <f>D280*300000</f>
        <v>300000</v>
      </c>
      <c r="G280" s="38"/>
      <c r="H280" s="38"/>
      <c r="I280" s="39">
        <v>44414</v>
      </c>
    </row>
    <row r="281" spans="1:9" s="168" customFormat="1" ht="17.25" customHeight="1" x14ac:dyDescent="0.2">
      <c r="A281" s="16">
        <v>21</v>
      </c>
      <c r="B281" s="1" t="s">
        <v>310</v>
      </c>
      <c r="C281" s="2" t="s">
        <v>304</v>
      </c>
      <c r="D281" s="36">
        <v>1</v>
      </c>
      <c r="E281" s="37">
        <f>SUM(F281:H281)</f>
        <v>300000</v>
      </c>
      <c r="F281" s="38">
        <f>D281*300000</f>
        <v>300000</v>
      </c>
      <c r="G281" s="38"/>
      <c r="H281" s="38"/>
      <c r="I281" s="39">
        <v>44414</v>
      </c>
    </row>
    <row r="282" spans="1:9" s="168" customFormat="1" ht="17.25" customHeight="1" x14ac:dyDescent="0.2">
      <c r="A282" s="16">
        <v>22</v>
      </c>
      <c r="B282" s="1" t="s">
        <v>311</v>
      </c>
      <c r="C282" s="2" t="s">
        <v>302</v>
      </c>
      <c r="D282" s="36">
        <v>1</v>
      </c>
      <c r="E282" s="37">
        <f>SUM(F282:H282)</f>
        <v>200000</v>
      </c>
      <c r="F282" s="38"/>
      <c r="G282" s="38">
        <f>D282*200000</f>
        <v>200000</v>
      </c>
      <c r="H282" s="38"/>
      <c r="I282" s="39">
        <v>44414</v>
      </c>
    </row>
    <row r="283" spans="1:9" s="168" customFormat="1" ht="17.25" customHeight="1" x14ac:dyDescent="0.2">
      <c r="A283" s="16">
        <v>23</v>
      </c>
      <c r="B283" s="1" t="s">
        <v>305</v>
      </c>
      <c r="C283" s="2" t="s">
        <v>302</v>
      </c>
      <c r="D283" s="36">
        <v>1</v>
      </c>
      <c r="E283" s="37">
        <f>SUM(F283:H283)</f>
        <v>200000</v>
      </c>
      <c r="F283" s="38"/>
      <c r="G283" s="38">
        <f>D283*200000</f>
        <v>200000</v>
      </c>
      <c r="H283" s="38"/>
      <c r="I283" s="39">
        <v>44414</v>
      </c>
    </row>
    <row r="284" spans="1:9" s="168" customFormat="1" ht="17.25" customHeight="1" x14ac:dyDescent="0.2">
      <c r="A284" s="16">
        <v>24</v>
      </c>
      <c r="B284" s="1" t="s">
        <v>26</v>
      </c>
      <c r="C284" s="2" t="s">
        <v>300</v>
      </c>
      <c r="D284" s="36">
        <v>1</v>
      </c>
      <c r="E284" s="37">
        <f>SUM(F284:H284)</f>
        <v>300000</v>
      </c>
      <c r="F284" s="38">
        <f>D284*300000</f>
        <v>300000</v>
      </c>
      <c r="G284" s="38"/>
      <c r="H284" s="38"/>
      <c r="I284" s="39">
        <v>44415</v>
      </c>
    </row>
    <row r="285" spans="1:9" s="168" customFormat="1" ht="17.25" customHeight="1" x14ac:dyDescent="0.2">
      <c r="A285" s="16">
        <v>25</v>
      </c>
      <c r="B285" s="1" t="s">
        <v>308</v>
      </c>
      <c r="C285" s="2" t="s">
        <v>304</v>
      </c>
      <c r="D285" s="36">
        <v>1</v>
      </c>
      <c r="E285" s="37">
        <f>SUM(F285:H285)</f>
        <v>300000</v>
      </c>
      <c r="F285" s="38">
        <f>D285*300000</f>
        <v>300000</v>
      </c>
      <c r="G285" s="38"/>
      <c r="H285" s="38"/>
      <c r="I285" s="39">
        <v>44415</v>
      </c>
    </row>
    <row r="286" spans="1:9" s="168" customFormat="1" ht="17.25" customHeight="1" x14ac:dyDescent="0.2">
      <c r="A286" s="16">
        <v>26</v>
      </c>
      <c r="B286" s="1" t="s">
        <v>310</v>
      </c>
      <c r="C286" s="2" t="s">
        <v>302</v>
      </c>
      <c r="D286" s="36">
        <v>1</v>
      </c>
      <c r="E286" s="37">
        <f>SUM(F286:H286)</f>
        <v>200000</v>
      </c>
      <c r="F286" s="38"/>
      <c r="G286" s="38">
        <f>D286*200000</f>
        <v>200000</v>
      </c>
      <c r="H286" s="38"/>
      <c r="I286" s="39">
        <v>44415</v>
      </c>
    </row>
    <row r="287" spans="1:9" s="168" customFormat="1" ht="17.25" customHeight="1" x14ac:dyDescent="0.2">
      <c r="A287" s="16">
        <v>27</v>
      </c>
      <c r="B287" s="1" t="s">
        <v>306</v>
      </c>
      <c r="C287" s="2" t="s">
        <v>302</v>
      </c>
      <c r="D287" s="36">
        <v>1</v>
      </c>
      <c r="E287" s="37">
        <f>SUM(F287:H287)</f>
        <v>200000</v>
      </c>
      <c r="F287" s="38"/>
      <c r="G287" s="38">
        <f>D287*200000</f>
        <v>200000</v>
      </c>
      <c r="H287" s="38"/>
      <c r="I287" s="39">
        <v>44415</v>
      </c>
    </row>
    <row r="288" spans="1:9" s="168" customFormat="1" ht="17.25" customHeight="1" x14ac:dyDescent="0.2">
      <c r="A288" s="16">
        <v>28</v>
      </c>
      <c r="B288" s="1" t="s">
        <v>26</v>
      </c>
      <c r="C288" s="2" t="s">
        <v>300</v>
      </c>
      <c r="D288" s="36">
        <v>1</v>
      </c>
      <c r="E288" s="37">
        <f>SUM(F288:H288)</f>
        <v>300000</v>
      </c>
      <c r="F288" s="38">
        <f>D288*300000</f>
        <v>300000</v>
      </c>
      <c r="G288" s="38"/>
      <c r="H288" s="38"/>
      <c r="I288" s="39">
        <v>44417</v>
      </c>
    </row>
    <row r="289" spans="1:9" s="168" customFormat="1" ht="17.25" customHeight="1" x14ac:dyDescent="0.2">
      <c r="A289" s="16">
        <v>29</v>
      </c>
      <c r="B289" s="1" t="s">
        <v>307</v>
      </c>
      <c r="C289" s="2" t="s">
        <v>304</v>
      </c>
      <c r="D289" s="36">
        <v>1</v>
      </c>
      <c r="E289" s="37">
        <f>SUM(F289:H289)</f>
        <v>300000</v>
      </c>
      <c r="F289" s="38">
        <f>D289*300000</f>
        <v>300000</v>
      </c>
      <c r="G289" s="38"/>
      <c r="H289" s="38"/>
      <c r="I289" s="39">
        <v>44417</v>
      </c>
    </row>
    <row r="290" spans="1:9" s="168" customFormat="1" ht="17.25" customHeight="1" x14ac:dyDescent="0.2">
      <c r="A290" s="16">
        <v>30</v>
      </c>
      <c r="B290" s="1" t="s">
        <v>308</v>
      </c>
      <c r="C290" s="2" t="s">
        <v>302</v>
      </c>
      <c r="D290" s="36">
        <v>1</v>
      </c>
      <c r="E290" s="37">
        <f>SUM(F290:H290)</f>
        <v>200000</v>
      </c>
      <c r="F290" s="38"/>
      <c r="G290" s="38">
        <f>D290*200000</f>
        <v>200000</v>
      </c>
      <c r="H290" s="38"/>
      <c r="I290" s="39">
        <v>44417</v>
      </c>
    </row>
    <row r="291" spans="1:9" s="168" customFormat="1" ht="17.25" customHeight="1" x14ac:dyDescent="0.2">
      <c r="A291" s="16">
        <v>31</v>
      </c>
      <c r="B291" s="1" t="s">
        <v>306</v>
      </c>
      <c r="C291" s="2" t="s">
        <v>302</v>
      </c>
      <c r="D291" s="36">
        <v>1</v>
      </c>
      <c r="E291" s="37">
        <f>SUM(F291:H291)</f>
        <v>200000</v>
      </c>
      <c r="F291" s="38"/>
      <c r="G291" s="38">
        <f>D291*200000</f>
        <v>200000</v>
      </c>
      <c r="H291" s="38"/>
      <c r="I291" s="39">
        <v>44417</v>
      </c>
    </row>
    <row r="292" spans="1:9" s="168" customFormat="1" ht="17.25" customHeight="1" x14ac:dyDescent="0.2">
      <c r="A292" s="16">
        <v>32</v>
      </c>
      <c r="B292" s="1" t="s">
        <v>303</v>
      </c>
      <c r="C292" s="2" t="s">
        <v>304</v>
      </c>
      <c r="D292" s="36">
        <v>1</v>
      </c>
      <c r="E292" s="37">
        <f>SUM(F292:H292)</f>
        <v>300000</v>
      </c>
      <c r="F292" s="38">
        <f>D292*300000</f>
        <v>300000</v>
      </c>
      <c r="G292" s="38"/>
      <c r="H292" s="38"/>
      <c r="I292" s="39">
        <v>44417</v>
      </c>
    </row>
    <row r="293" spans="1:9" s="168" customFormat="1" ht="17.25" customHeight="1" x14ac:dyDescent="0.2">
      <c r="A293" s="16">
        <v>33</v>
      </c>
      <c r="B293" s="1" t="s">
        <v>26</v>
      </c>
      <c r="C293" s="2" t="s">
        <v>300</v>
      </c>
      <c r="D293" s="36">
        <v>1</v>
      </c>
      <c r="E293" s="37">
        <f>SUM(F293:H293)</f>
        <v>300000</v>
      </c>
      <c r="F293" s="38">
        <f>D293*300000</f>
        <v>300000</v>
      </c>
      <c r="G293" s="38"/>
      <c r="H293" s="38"/>
      <c r="I293" s="39">
        <v>44418</v>
      </c>
    </row>
    <row r="294" spans="1:9" s="168" customFormat="1" ht="17.25" customHeight="1" x14ac:dyDescent="0.2">
      <c r="A294" s="16">
        <v>34</v>
      </c>
      <c r="B294" s="1" t="s">
        <v>286</v>
      </c>
      <c r="C294" s="2" t="s">
        <v>304</v>
      </c>
      <c r="D294" s="36">
        <v>1</v>
      </c>
      <c r="E294" s="37">
        <f>SUM(F294:H294)</f>
        <v>300000</v>
      </c>
      <c r="F294" s="38">
        <f>D294*300000</f>
        <v>300000</v>
      </c>
      <c r="G294" s="38"/>
      <c r="H294" s="38"/>
      <c r="I294" s="39">
        <v>44418</v>
      </c>
    </row>
    <row r="295" spans="1:9" s="168" customFormat="1" ht="17.25" customHeight="1" x14ac:dyDescent="0.2">
      <c r="A295" s="16">
        <v>35</v>
      </c>
      <c r="B295" s="1" t="s">
        <v>311</v>
      </c>
      <c r="C295" s="2" t="s">
        <v>302</v>
      </c>
      <c r="D295" s="36">
        <v>1</v>
      </c>
      <c r="E295" s="37">
        <f>SUM(F295:H295)</f>
        <v>200000</v>
      </c>
      <c r="F295" s="38"/>
      <c r="G295" s="38">
        <f>D295*200000</f>
        <v>200000</v>
      </c>
      <c r="H295" s="38"/>
      <c r="I295" s="39">
        <v>44418</v>
      </c>
    </row>
    <row r="296" spans="1:9" s="168" customFormat="1" ht="17.25" customHeight="1" x14ac:dyDescent="0.2">
      <c r="A296" s="16">
        <v>36</v>
      </c>
      <c r="B296" s="1" t="s">
        <v>305</v>
      </c>
      <c r="C296" s="2" t="s">
        <v>302</v>
      </c>
      <c r="D296" s="36">
        <v>1</v>
      </c>
      <c r="E296" s="37">
        <f>SUM(F296:H296)</f>
        <v>200000</v>
      </c>
      <c r="F296" s="38"/>
      <c r="G296" s="38">
        <f>D296*200000</f>
        <v>200000</v>
      </c>
      <c r="H296" s="38"/>
      <c r="I296" s="39">
        <v>44418</v>
      </c>
    </row>
    <row r="297" spans="1:9" s="168" customFormat="1" ht="17.25" customHeight="1" x14ac:dyDescent="0.2">
      <c r="A297" s="16">
        <v>37</v>
      </c>
      <c r="B297" s="1" t="s">
        <v>26</v>
      </c>
      <c r="C297" s="2" t="s">
        <v>300</v>
      </c>
      <c r="D297" s="36">
        <v>1</v>
      </c>
      <c r="E297" s="37">
        <f>SUM(F297:H297)</f>
        <v>300000</v>
      </c>
      <c r="F297" s="38">
        <f>D297*300000</f>
        <v>300000</v>
      </c>
      <c r="G297" s="38"/>
      <c r="H297" s="38"/>
      <c r="I297" s="39">
        <v>44419</v>
      </c>
    </row>
    <row r="298" spans="1:9" s="168" customFormat="1" ht="17.25" customHeight="1" x14ac:dyDescent="0.2">
      <c r="A298" s="16">
        <v>38</v>
      </c>
      <c r="B298" s="1" t="s">
        <v>310</v>
      </c>
      <c r="C298" s="2" t="s">
        <v>304</v>
      </c>
      <c r="D298" s="36">
        <v>1</v>
      </c>
      <c r="E298" s="37">
        <f>SUM(F298:H298)</f>
        <v>300000</v>
      </c>
      <c r="F298" s="38">
        <f>D298*300000</f>
        <v>300000</v>
      </c>
      <c r="G298" s="38"/>
      <c r="H298" s="38"/>
      <c r="I298" s="39">
        <v>44419</v>
      </c>
    </row>
    <row r="299" spans="1:9" s="168" customFormat="1" ht="17.25" customHeight="1" x14ac:dyDescent="0.2">
      <c r="A299" s="16">
        <v>39</v>
      </c>
      <c r="B299" s="1" t="s">
        <v>26</v>
      </c>
      <c r="C299" s="2" t="s">
        <v>300</v>
      </c>
      <c r="D299" s="36">
        <v>1</v>
      </c>
      <c r="E299" s="37">
        <f>SUM(F299:H299)</f>
        <v>300000</v>
      </c>
      <c r="F299" s="38">
        <f>D299*300000</f>
        <v>300000</v>
      </c>
      <c r="G299" s="38"/>
      <c r="H299" s="38"/>
      <c r="I299" s="39">
        <v>44420</v>
      </c>
    </row>
    <row r="300" spans="1:9" s="168" customFormat="1" ht="17.25" customHeight="1" x14ac:dyDescent="0.2">
      <c r="A300" s="16">
        <v>40</v>
      </c>
      <c r="B300" s="1" t="s">
        <v>307</v>
      </c>
      <c r="C300" s="2" t="s">
        <v>304</v>
      </c>
      <c r="D300" s="36">
        <v>1</v>
      </c>
      <c r="E300" s="37">
        <f>SUM(F300:H300)</f>
        <v>300000</v>
      </c>
      <c r="F300" s="38">
        <f>D300*300000</f>
        <v>300000</v>
      </c>
      <c r="G300" s="38"/>
      <c r="H300" s="38"/>
      <c r="I300" s="39">
        <v>44420</v>
      </c>
    </row>
    <row r="301" spans="1:9" s="168" customFormat="1" ht="17.25" customHeight="1" x14ac:dyDescent="0.2">
      <c r="A301" s="16">
        <v>41</v>
      </c>
      <c r="B301" s="1" t="s">
        <v>36</v>
      </c>
      <c r="C301" s="2" t="s">
        <v>304</v>
      </c>
      <c r="D301" s="36">
        <v>1</v>
      </c>
      <c r="E301" s="37">
        <f>SUM(F301:H301)</f>
        <v>300000</v>
      </c>
      <c r="F301" s="38">
        <f>D301*300000</f>
        <v>300000</v>
      </c>
      <c r="G301" s="38"/>
      <c r="H301" s="38"/>
      <c r="I301" s="39">
        <v>44420</v>
      </c>
    </row>
    <row r="302" spans="1:9" s="168" customFormat="1" ht="17.25" customHeight="1" x14ac:dyDescent="0.2">
      <c r="A302" s="16">
        <v>42</v>
      </c>
      <c r="B302" s="1" t="s">
        <v>37</v>
      </c>
      <c r="C302" s="2" t="s">
        <v>304</v>
      </c>
      <c r="D302" s="36">
        <v>1</v>
      </c>
      <c r="E302" s="37">
        <f>SUM(F302:H302)</f>
        <v>300000</v>
      </c>
      <c r="F302" s="38">
        <f>D302*300000</f>
        <v>300000</v>
      </c>
      <c r="G302" s="38"/>
      <c r="H302" s="38"/>
      <c r="I302" s="39">
        <v>44420</v>
      </c>
    </row>
    <row r="303" spans="1:9" s="168" customFormat="1" ht="17.25" customHeight="1" x14ac:dyDescent="0.2">
      <c r="A303" s="16">
        <v>43</v>
      </c>
      <c r="B303" s="1" t="s">
        <v>312</v>
      </c>
      <c r="C303" s="2" t="s">
        <v>304</v>
      </c>
      <c r="D303" s="36">
        <v>1</v>
      </c>
      <c r="E303" s="37">
        <f>SUM(F303:H303)</f>
        <v>300000</v>
      </c>
      <c r="F303" s="38">
        <f>D303*300000</f>
        <v>300000</v>
      </c>
      <c r="G303" s="38"/>
      <c r="H303" s="38"/>
      <c r="I303" s="39">
        <v>44420</v>
      </c>
    </row>
    <row r="304" spans="1:9" s="168" customFormat="1" ht="17.25" customHeight="1" x14ac:dyDescent="0.2">
      <c r="A304" s="16">
        <v>44</v>
      </c>
      <c r="B304" s="1" t="s">
        <v>291</v>
      </c>
      <c r="C304" s="2" t="s">
        <v>304</v>
      </c>
      <c r="D304" s="36">
        <v>1</v>
      </c>
      <c r="E304" s="37">
        <f>SUM(F304:H304)</f>
        <v>300000</v>
      </c>
      <c r="F304" s="38">
        <f>D304*300000</f>
        <v>300000</v>
      </c>
      <c r="G304" s="38"/>
      <c r="H304" s="38"/>
      <c r="I304" s="39">
        <v>44420</v>
      </c>
    </row>
    <row r="305" spans="1:9" s="168" customFormat="1" ht="17.25" customHeight="1" x14ac:dyDescent="0.2">
      <c r="A305" s="16">
        <v>45</v>
      </c>
      <c r="B305" s="1" t="s">
        <v>301</v>
      </c>
      <c r="C305" s="2" t="s">
        <v>304</v>
      </c>
      <c r="D305" s="36">
        <v>1</v>
      </c>
      <c r="E305" s="37">
        <f>SUM(F305:H305)</f>
        <v>300000</v>
      </c>
      <c r="F305" s="38">
        <f>D305*300000</f>
        <v>300000</v>
      </c>
      <c r="G305" s="38"/>
      <c r="H305" s="38"/>
      <c r="I305" s="39">
        <v>44420</v>
      </c>
    </row>
    <row r="306" spans="1:9" s="168" customFormat="1" ht="17.25" customHeight="1" x14ac:dyDescent="0.2">
      <c r="A306" s="16">
        <v>46</v>
      </c>
      <c r="B306" s="1" t="s">
        <v>290</v>
      </c>
      <c r="C306" s="2" t="s">
        <v>304</v>
      </c>
      <c r="D306" s="36">
        <v>1</v>
      </c>
      <c r="E306" s="37">
        <f>SUM(F306:H306)</f>
        <v>300000</v>
      </c>
      <c r="F306" s="38">
        <f>D306*300000</f>
        <v>300000</v>
      </c>
      <c r="G306" s="38"/>
      <c r="H306" s="38"/>
      <c r="I306" s="39">
        <v>44420</v>
      </c>
    </row>
    <row r="307" spans="1:9" s="168" customFormat="1" ht="17.25" customHeight="1" x14ac:dyDescent="0.2">
      <c r="A307" s="16">
        <v>47</v>
      </c>
      <c r="B307" s="1" t="s">
        <v>292</v>
      </c>
      <c r="C307" s="2" t="s">
        <v>304</v>
      </c>
      <c r="D307" s="36">
        <v>1</v>
      </c>
      <c r="E307" s="37">
        <f>SUM(F307:H307)</f>
        <v>300000</v>
      </c>
      <c r="F307" s="38">
        <f>D307*300000</f>
        <v>300000</v>
      </c>
      <c r="G307" s="38"/>
      <c r="H307" s="38"/>
      <c r="I307" s="39">
        <v>44420</v>
      </c>
    </row>
    <row r="308" spans="1:9" s="168" customFormat="1" ht="17.25" customHeight="1" x14ac:dyDescent="0.2">
      <c r="A308" s="16">
        <v>48</v>
      </c>
      <c r="B308" s="1" t="s">
        <v>162</v>
      </c>
      <c r="C308" s="2" t="s">
        <v>304</v>
      </c>
      <c r="D308" s="36">
        <v>1</v>
      </c>
      <c r="E308" s="37">
        <f>SUM(F308:H308)</f>
        <v>300000</v>
      </c>
      <c r="F308" s="38">
        <f>D308*300000</f>
        <v>300000</v>
      </c>
      <c r="G308" s="38"/>
      <c r="H308" s="38"/>
      <c r="I308" s="39">
        <v>44420</v>
      </c>
    </row>
    <row r="309" spans="1:9" s="168" customFormat="1" ht="17.25" customHeight="1" x14ac:dyDescent="0.2">
      <c r="A309" s="16">
        <v>49</v>
      </c>
      <c r="B309" s="1" t="s">
        <v>112</v>
      </c>
      <c r="C309" s="2" t="s">
        <v>304</v>
      </c>
      <c r="D309" s="36">
        <v>1</v>
      </c>
      <c r="E309" s="37">
        <f>SUM(F309:H309)</f>
        <v>300000</v>
      </c>
      <c r="F309" s="38">
        <f>D309*300000</f>
        <v>300000</v>
      </c>
      <c r="G309" s="38"/>
      <c r="H309" s="38"/>
      <c r="I309" s="39">
        <v>44420</v>
      </c>
    </row>
    <row r="310" spans="1:9" s="168" customFormat="1" ht="17.25" customHeight="1" x14ac:dyDescent="0.2">
      <c r="A310" s="16">
        <v>50</v>
      </c>
      <c r="B310" s="1" t="s">
        <v>308</v>
      </c>
      <c r="C310" s="2" t="s">
        <v>304</v>
      </c>
      <c r="D310" s="36">
        <v>1</v>
      </c>
      <c r="E310" s="37">
        <f>SUM(F310:H310)</f>
        <v>300000</v>
      </c>
      <c r="F310" s="38">
        <f>D310*300000</f>
        <v>300000</v>
      </c>
      <c r="G310" s="38"/>
      <c r="H310" s="38"/>
      <c r="I310" s="39">
        <v>44420</v>
      </c>
    </row>
    <row r="311" spans="1:9" s="168" customFormat="1" ht="17.25" customHeight="1" x14ac:dyDescent="0.2">
      <c r="A311" s="16">
        <v>51</v>
      </c>
      <c r="B311" s="1" t="s">
        <v>62</v>
      </c>
      <c r="C311" s="2" t="s">
        <v>304</v>
      </c>
      <c r="D311" s="36">
        <v>1</v>
      </c>
      <c r="E311" s="37">
        <f>SUM(F311:H311)</f>
        <v>300000</v>
      </c>
      <c r="F311" s="38">
        <f>D311*300000</f>
        <v>300000</v>
      </c>
      <c r="G311" s="38"/>
      <c r="H311" s="38"/>
      <c r="I311" s="39">
        <v>44420</v>
      </c>
    </row>
    <row r="312" spans="1:9" s="168" customFormat="1" ht="17.25" customHeight="1" x14ac:dyDescent="0.2">
      <c r="A312" s="16">
        <v>52</v>
      </c>
      <c r="B312" s="1" t="s">
        <v>313</v>
      </c>
      <c r="C312" s="2" t="s">
        <v>304</v>
      </c>
      <c r="D312" s="36">
        <v>1</v>
      </c>
      <c r="E312" s="37">
        <f>SUM(F312:H312)</f>
        <v>300000</v>
      </c>
      <c r="F312" s="38">
        <f>D312*300000</f>
        <v>300000</v>
      </c>
      <c r="G312" s="38"/>
      <c r="H312" s="38"/>
      <c r="I312" s="39">
        <v>44420</v>
      </c>
    </row>
    <row r="313" spans="1:9" s="168" customFormat="1" ht="17.25" customHeight="1" x14ac:dyDescent="0.2">
      <c r="A313" s="16">
        <v>53</v>
      </c>
      <c r="B313" s="1" t="s">
        <v>314</v>
      </c>
      <c r="C313" s="2" t="s">
        <v>304</v>
      </c>
      <c r="D313" s="36">
        <v>1</v>
      </c>
      <c r="E313" s="37">
        <f>SUM(F313:H313)</f>
        <v>300000</v>
      </c>
      <c r="F313" s="38">
        <f>D313*300000</f>
        <v>300000</v>
      </c>
      <c r="G313" s="38"/>
      <c r="H313" s="38"/>
      <c r="I313" s="39">
        <v>44420</v>
      </c>
    </row>
    <row r="314" spans="1:9" s="168" customFormat="1" ht="17.25" customHeight="1" x14ac:dyDescent="0.2">
      <c r="A314" s="16">
        <v>54</v>
      </c>
      <c r="B314" s="60" t="s">
        <v>38</v>
      </c>
      <c r="C314" s="2" t="s">
        <v>304</v>
      </c>
      <c r="D314" s="36">
        <v>1</v>
      </c>
      <c r="E314" s="37">
        <f>SUM(F314:H314)</f>
        <v>300000</v>
      </c>
      <c r="F314" s="38">
        <f>D314*300000</f>
        <v>300000</v>
      </c>
      <c r="G314" s="38"/>
      <c r="H314" s="38"/>
      <c r="I314" s="39">
        <v>44420</v>
      </c>
    </row>
    <row r="315" spans="1:9" s="168" customFormat="1" ht="17.25" customHeight="1" x14ac:dyDescent="0.2">
      <c r="A315" s="16">
        <v>55</v>
      </c>
      <c r="B315" s="60" t="s">
        <v>286</v>
      </c>
      <c r="C315" s="2" t="s">
        <v>304</v>
      </c>
      <c r="D315" s="36">
        <v>1</v>
      </c>
      <c r="E315" s="37">
        <f>SUM(F315:H315)</f>
        <v>300000</v>
      </c>
      <c r="F315" s="38">
        <f>D315*300000</f>
        <v>300000</v>
      </c>
      <c r="G315" s="38"/>
      <c r="H315" s="38"/>
      <c r="I315" s="39">
        <v>44420</v>
      </c>
    </row>
    <row r="316" spans="1:9" s="168" customFormat="1" ht="17.25" customHeight="1" x14ac:dyDescent="0.2">
      <c r="A316" s="16">
        <v>56</v>
      </c>
      <c r="B316" s="60" t="s">
        <v>315</v>
      </c>
      <c r="C316" s="2" t="s">
        <v>304</v>
      </c>
      <c r="D316" s="36">
        <v>1</v>
      </c>
      <c r="E316" s="37">
        <f>SUM(F316:H316)</f>
        <v>300000</v>
      </c>
      <c r="F316" s="38">
        <f>D316*300000</f>
        <v>300000</v>
      </c>
      <c r="G316" s="38"/>
      <c r="H316" s="38"/>
      <c r="I316" s="39">
        <v>44420</v>
      </c>
    </row>
    <row r="317" spans="1:9" s="168" customFormat="1" ht="17.25" customHeight="1" x14ac:dyDescent="0.2">
      <c r="A317" s="16">
        <v>57</v>
      </c>
      <c r="B317" s="60" t="s">
        <v>288</v>
      </c>
      <c r="C317" s="2" t="s">
        <v>304</v>
      </c>
      <c r="D317" s="36">
        <v>1</v>
      </c>
      <c r="E317" s="37">
        <f>SUM(F317:H317)</f>
        <v>300000</v>
      </c>
      <c r="F317" s="38">
        <f>D317*300000</f>
        <v>300000</v>
      </c>
      <c r="G317" s="38"/>
      <c r="H317" s="38"/>
      <c r="I317" s="39">
        <v>44420</v>
      </c>
    </row>
    <row r="318" spans="1:9" s="168" customFormat="1" ht="17.25" customHeight="1" x14ac:dyDescent="0.2">
      <c r="A318" s="16">
        <v>58</v>
      </c>
      <c r="B318" s="60" t="s">
        <v>24</v>
      </c>
      <c r="C318" s="2" t="s">
        <v>304</v>
      </c>
      <c r="D318" s="36">
        <v>1</v>
      </c>
      <c r="E318" s="37">
        <f>SUM(F318:H318)</f>
        <v>300000</v>
      </c>
      <c r="F318" s="38">
        <f>D318*300000</f>
        <v>300000</v>
      </c>
      <c r="G318" s="38"/>
      <c r="H318" s="38"/>
      <c r="I318" s="39">
        <v>44420</v>
      </c>
    </row>
    <row r="319" spans="1:9" s="168" customFormat="1" ht="17.25" customHeight="1" x14ac:dyDescent="0.2">
      <c r="A319" s="16">
        <v>59</v>
      </c>
      <c r="B319" s="60" t="s">
        <v>316</v>
      </c>
      <c r="C319" s="2" t="s">
        <v>304</v>
      </c>
      <c r="D319" s="36">
        <v>1</v>
      </c>
      <c r="E319" s="37">
        <f>SUM(F319:H319)</f>
        <v>300000</v>
      </c>
      <c r="F319" s="38">
        <f>D319*300000</f>
        <v>300000</v>
      </c>
      <c r="G319" s="38"/>
      <c r="H319" s="38"/>
      <c r="I319" s="39">
        <v>44420</v>
      </c>
    </row>
    <row r="320" spans="1:9" s="168" customFormat="1" ht="17.25" customHeight="1" x14ac:dyDescent="0.2">
      <c r="A320" s="16">
        <v>60</v>
      </c>
      <c r="B320" s="60" t="s">
        <v>303</v>
      </c>
      <c r="C320" s="2" t="s">
        <v>304</v>
      </c>
      <c r="D320" s="36">
        <v>1</v>
      </c>
      <c r="E320" s="37">
        <f>SUM(F320:H320)</f>
        <v>300000</v>
      </c>
      <c r="F320" s="38">
        <f>D320*300000</f>
        <v>300000</v>
      </c>
      <c r="G320" s="38"/>
      <c r="H320" s="38"/>
      <c r="I320" s="39">
        <v>44420</v>
      </c>
    </row>
    <row r="321" spans="1:9" s="168" customFormat="1" ht="17.25" customHeight="1" x14ac:dyDescent="0.2">
      <c r="A321" s="16">
        <v>61</v>
      </c>
      <c r="B321" s="60" t="s">
        <v>129</v>
      </c>
      <c r="C321" s="2" t="s">
        <v>304</v>
      </c>
      <c r="D321" s="36">
        <v>1</v>
      </c>
      <c r="E321" s="37">
        <f>SUM(F321:H321)</f>
        <v>300000</v>
      </c>
      <c r="F321" s="38">
        <f>D321*300000</f>
        <v>300000</v>
      </c>
      <c r="G321" s="38"/>
      <c r="H321" s="38"/>
      <c r="I321" s="39">
        <v>44420</v>
      </c>
    </row>
    <row r="322" spans="1:9" s="168" customFormat="1" ht="17.25" customHeight="1" x14ac:dyDescent="0.2">
      <c r="A322" s="16">
        <v>62</v>
      </c>
      <c r="B322" s="60" t="s">
        <v>22</v>
      </c>
      <c r="C322" s="2" t="s">
        <v>304</v>
      </c>
      <c r="D322" s="36">
        <v>1</v>
      </c>
      <c r="E322" s="37">
        <f>SUM(F322:H322)</f>
        <v>300000</v>
      </c>
      <c r="F322" s="38">
        <f>D322*300000</f>
        <v>300000</v>
      </c>
      <c r="G322" s="38"/>
      <c r="H322" s="38"/>
      <c r="I322" s="39">
        <v>44420</v>
      </c>
    </row>
    <row r="323" spans="1:9" s="168" customFormat="1" ht="17.25" customHeight="1" x14ac:dyDescent="0.2">
      <c r="A323" s="16">
        <v>63</v>
      </c>
      <c r="B323" s="60" t="s">
        <v>78</v>
      </c>
      <c r="C323" s="2" t="s">
        <v>304</v>
      </c>
      <c r="D323" s="36">
        <v>1</v>
      </c>
      <c r="E323" s="37">
        <f>SUM(F323:H323)</f>
        <v>300000</v>
      </c>
      <c r="F323" s="38">
        <f>D323*300000</f>
        <v>300000</v>
      </c>
      <c r="G323" s="38"/>
      <c r="H323" s="38"/>
      <c r="I323" s="39">
        <v>44420</v>
      </c>
    </row>
    <row r="324" spans="1:9" s="168" customFormat="1" ht="17.25" customHeight="1" x14ac:dyDescent="0.2">
      <c r="A324" s="16">
        <v>64</v>
      </c>
      <c r="B324" s="60" t="s">
        <v>101</v>
      </c>
      <c r="C324" s="2" t="s">
        <v>304</v>
      </c>
      <c r="D324" s="36">
        <v>1</v>
      </c>
      <c r="E324" s="37">
        <f>SUM(F324:H324)</f>
        <v>300000</v>
      </c>
      <c r="F324" s="38">
        <f>D324*300000</f>
        <v>300000</v>
      </c>
      <c r="G324" s="38"/>
      <c r="H324" s="38"/>
      <c r="I324" s="39">
        <v>44420</v>
      </c>
    </row>
    <row r="325" spans="1:9" s="168" customFormat="1" ht="17.25" customHeight="1" x14ac:dyDescent="0.2">
      <c r="A325" s="16">
        <v>65</v>
      </c>
      <c r="B325" s="1" t="s">
        <v>311</v>
      </c>
      <c r="C325" s="2" t="s">
        <v>302</v>
      </c>
      <c r="D325" s="36">
        <v>1</v>
      </c>
      <c r="E325" s="37">
        <f>SUM(F325:H325)</f>
        <v>200000</v>
      </c>
      <c r="F325" s="38"/>
      <c r="G325" s="38">
        <f>D325*200000</f>
        <v>200000</v>
      </c>
      <c r="H325" s="38"/>
      <c r="I325" s="39">
        <v>44420</v>
      </c>
    </row>
    <row r="326" spans="1:9" s="168" customFormat="1" ht="17.25" customHeight="1" x14ac:dyDescent="0.2">
      <c r="A326" s="16">
        <v>66</v>
      </c>
      <c r="B326" s="1" t="s">
        <v>306</v>
      </c>
      <c r="C326" s="2" t="s">
        <v>302</v>
      </c>
      <c r="D326" s="36">
        <v>1</v>
      </c>
      <c r="E326" s="37">
        <f>SUM(F326:H326)</f>
        <v>200000</v>
      </c>
      <c r="F326" s="38"/>
      <c r="G326" s="38">
        <f>D326*200000</f>
        <v>200000</v>
      </c>
      <c r="H326" s="38"/>
      <c r="I326" s="39">
        <v>44420</v>
      </c>
    </row>
    <row r="327" spans="1:9" s="168" customFormat="1" ht="17.25" customHeight="1" x14ac:dyDescent="0.2">
      <c r="A327" s="16">
        <v>67</v>
      </c>
      <c r="B327" s="1" t="s">
        <v>26</v>
      </c>
      <c r="C327" s="2" t="s">
        <v>300</v>
      </c>
      <c r="D327" s="36">
        <v>1</v>
      </c>
      <c r="E327" s="37">
        <f>SUM(F327:H327)</f>
        <v>300000</v>
      </c>
      <c r="F327" s="38">
        <f>D327*300000</f>
        <v>300000</v>
      </c>
      <c r="G327" s="38"/>
      <c r="H327" s="38"/>
      <c r="I327" s="39">
        <v>44421</v>
      </c>
    </row>
    <row r="328" spans="1:9" s="168" customFormat="1" ht="17.25" customHeight="1" x14ac:dyDescent="0.2">
      <c r="A328" s="16">
        <v>68</v>
      </c>
      <c r="B328" s="1" t="s">
        <v>308</v>
      </c>
      <c r="C328" s="2" t="s">
        <v>304</v>
      </c>
      <c r="D328" s="36">
        <v>1</v>
      </c>
      <c r="E328" s="37">
        <f>SUM(F328:H328)</f>
        <v>300000</v>
      </c>
      <c r="F328" s="38">
        <f>D328*300000</f>
        <v>300000</v>
      </c>
      <c r="G328" s="38"/>
      <c r="H328" s="38"/>
      <c r="I328" s="39">
        <v>44421</v>
      </c>
    </row>
    <row r="329" spans="1:9" s="168" customFormat="1" ht="17.25" customHeight="1" x14ac:dyDescent="0.2">
      <c r="A329" s="16">
        <v>69</v>
      </c>
      <c r="B329" s="1" t="s">
        <v>26</v>
      </c>
      <c r="C329" s="2" t="s">
        <v>300</v>
      </c>
      <c r="D329" s="36">
        <v>1</v>
      </c>
      <c r="E329" s="37">
        <f>SUM(F329:H329)</f>
        <v>300000</v>
      </c>
      <c r="F329" s="38">
        <f>D329*300000</f>
        <v>300000</v>
      </c>
      <c r="G329" s="38"/>
      <c r="H329" s="38"/>
      <c r="I329" s="39">
        <v>44422</v>
      </c>
    </row>
    <row r="330" spans="1:9" s="168" customFormat="1" ht="17.25" customHeight="1" x14ac:dyDescent="0.2">
      <c r="A330" s="16">
        <v>70</v>
      </c>
      <c r="B330" s="1" t="s">
        <v>307</v>
      </c>
      <c r="C330" s="2" t="s">
        <v>304</v>
      </c>
      <c r="D330" s="36">
        <v>1</v>
      </c>
      <c r="E330" s="37">
        <f>SUM(F330:H330)</f>
        <v>300000</v>
      </c>
      <c r="F330" s="38">
        <f>D330*300000</f>
        <v>300000</v>
      </c>
      <c r="G330" s="38"/>
      <c r="H330" s="38"/>
      <c r="I330" s="39">
        <v>44422</v>
      </c>
    </row>
    <row r="331" spans="1:9" s="168" customFormat="1" ht="17.25" customHeight="1" x14ac:dyDescent="0.2">
      <c r="A331" s="16">
        <v>71</v>
      </c>
      <c r="B331" s="1" t="s">
        <v>303</v>
      </c>
      <c r="C331" s="2" t="s">
        <v>302</v>
      </c>
      <c r="D331" s="36">
        <v>1</v>
      </c>
      <c r="E331" s="37">
        <f>SUM(F331:H331)</f>
        <v>200000</v>
      </c>
      <c r="F331" s="38"/>
      <c r="G331" s="38">
        <f>D331*200000</f>
        <v>200000</v>
      </c>
      <c r="H331" s="38"/>
      <c r="I331" s="39">
        <v>44422</v>
      </c>
    </row>
    <row r="332" spans="1:9" s="168" customFormat="1" ht="17.25" customHeight="1" x14ac:dyDescent="0.2">
      <c r="A332" s="16">
        <v>72</v>
      </c>
      <c r="B332" s="1" t="s">
        <v>305</v>
      </c>
      <c r="C332" s="2" t="s">
        <v>302</v>
      </c>
      <c r="D332" s="36">
        <v>1</v>
      </c>
      <c r="E332" s="37">
        <f>SUM(F332:H332)</f>
        <v>200000</v>
      </c>
      <c r="F332" s="38"/>
      <c r="G332" s="38">
        <f>D332*200000</f>
        <v>200000</v>
      </c>
      <c r="H332" s="38"/>
      <c r="I332" s="39">
        <v>44422</v>
      </c>
    </row>
    <row r="333" spans="1:9" s="168" customFormat="1" ht="17.25" customHeight="1" x14ac:dyDescent="0.2">
      <c r="A333" s="16">
        <v>73</v>
      </c>
      <c r="B333" s="1" t="s">
        <v>26</v>
      </c>
      <c r="C333" s="2" t="s">
        <v>300</v>
      </c>
      <c r="D333" s="36">
        <v>1</v>
      </c>
      <c r="E333" s="37">
        <f>SUM(F333:H333)</f>
        <v>300000</v>
      </c>
      <c r="F333" s="38">
        <f>D333*300000</f>
        <v>300000</v>
      </c>
      <c r="G333" s="38"/>
      <c r="H333" s="38"/>
      <c r="I333" s="39">
        <v>44423</v>
      </c>
    </row>
    <row r="334" spans="1:9" s="168" customFormat="1" ht="17.25" customHeight="1" x14ac:dyDescent="0.2">
      <c r="A334" s="16">
        <v>74</v>
      </c>
      <c r="B334" s="1" t="s">
        <v>307</v>
      </c>
      <c r="C334" s="2" t="s">
        <v>304</v>
      </c>
      <c r="D334" s="36">
        <v>1</v>
      </c>
      <c r="E334" s="37">
        <f>SUM(F334:H334)</f>
        <v>300000</v>
      </c>
      <c r="F334" s="38">
        <f>D334*300000</f>
        <v>300000</v>
      </c>
      <c r="G334" s="38"/>
      <c r="H334" s="38"/>
      <c r="I334" s="39">
        <v>44423</v>
      </c>
    </row>
    <row r="335" spans="1:9" s="168" customFormat="1" ht="17.25" customHeight="1" x14ac:dyDescent="0.2">
      <c r="A335" s="16">
        <v>75</v>
      </c>
      <c r="B335" s="1" t="s">
        <v>19</v>
      </c>
      <c r="C335" s="2" t="s">
        <v>304</v>
      </c>
      <c r="D335" s="36">
        <v>1</v>
      </c>
      <c r="E335" s="37">
        <f>SUM(F335:H335)</f>
        <v>300000</v>
      </c>
      <c r="F335" s="38">
        <f>D335*300000</f>
        <v>300000</v>
      </c>
      <c r="G335" s="38"/>
      <c r="H335" s="38"/>
      <c r="I335" s="39">
        <v>44423</v>
      </c>
    </row>
    <row r="336" spans="1:9" s="168" customFormat="1" ht="17.25" customHeight="1" x14ac:dyDescent="0.2">
      <c r="A336" s="16">
        <v>76</v>
      </c>
      <c r="B336" s="1" t="s">
        <v>48</v>
      </c>
      <c r="C336" s="2" t="s">
        <v>304</v>
      </c>
      <c r="D336" s="36">
        <v>1</v>
      </c>
      <c r="E336" s="37">
        <f>SUM(F336:H336)</f>
        <v>300000</v>
      </c>
      <c r="F336" s="38">
        <f>D336*300000</f>
        <v>300000</v>
      </c>
      <c r="G336" s="38"/>
      <c r="H336" s="38"/>
      <c r="I336" s="39">
        <v>44423</v>
      </c>
    </row>
    <row r="337" spans="1:9" s="168" customFormat="1" ht="17.25" customHeight="1" x14ac:dyDescent="0.2">
      <c r="A337" s="16">
        <v>77</v>
      </c>
      <c r="B337" s="1" t="s">
        <v>301</v>
      </c>
      <c r="C337" s="2" t="s">
        <v>304</v>
      </c>
      <c r="D337" s="36">
        <v>1</v>
      </c>
      <c r="E337" s="37">
        <f>SUM(F337:H337)</f>
        <v>300000</v>
      </c>
      <c r="F337" s="38">
        <f>D337*300000</f>
        <v>300000</v>
      </c>
      <c r="G337" s="38"/>
      <c r="H337" s="38"/>
      <c r="I337" s="39">
        <v>44423</v>
      </c>
    </row>
    <row r="338" spans="1:9" s="168" customFormat="1" ht="17.25" customHeight="1" x14ac:dyDescent="0.2">
      <c r="A338" s="16">
        <v>78</v>
      </c>
      <c r="B338" s="1" t="s">
        <v>23</v>
      </c>
      <c r="C338" s="2" t="s">
        <v>304</v>
      </c>
      <c r="D338" s="36">
        <v>1</v>
      </c>
      <c r="E338" s="37">
        <f>SUM(F338:H338)</f>
        <v>300000</v>
      </c>
      <c r="F338" s="38">
        <f>D338*300000</f>
        <v>300000</v>
      </c>
      <c r="G338" s="38"/>
      <c r="H338" s="38"/>
      <c r="I338" s="39">
        <v>44423</v>
      </c>
    </row>
    <row r="339" spans="1:9" s="168" customFormat="1" ht="17.25" customHeight="1" x14ac:dyDescent="0.2">
      <c r="A339" s="16">
        <v>79</v>
      </c>
      <c r="B339" s="1" t="s">
        <v>214</v>
      </c>
      <c r="C339" s="2" t="s">
        <v>304</v>
      </c>
      <c r="D339" s="36">
        <v>1</v>
      </c>
      <c r="E339" s="37">
        <f>SUM(F339:H339)</f>
        <v>300000</v>
      </c>
      <c r="F339" s="38">
        <f>D339*300000</f>
        <v>300000</v>
      </c>
      <c r="G339" s="38"/>
      <c r="H339" s="38"/>
      <c r="I339" s="39">
        <v>44423</v>
      </c>
    </row>
    <row r="340" spans="1:9" s="168" customFormat="1" ht="17.25" customHeight="1" x14ac:dyDescent="0.2">
      <c r="A340" s="16">
        <v>80</v>
      </c>
      <c r="B340" s="1" t="s">
        <v>308</v>
      </c>
      <c r="C340" s="2" t="s">
        <v>304</v>
      </c>
      <c r="D340" s="36">
        <v>1</v>
      </c>
      <c r="E340" s="37">
        <f>SUM(F340:H340)</f>
        <v>300000</v>
      </c>
      <c r="F340" s="38">
        <f>D340*300000</f>
        <v>300000</v>
      </c>
      <c r="G340" s="38"/>
      <c r="H340" s="38"/>
      <c r="I340" s="39">
        <v>44423</v>
      </c>
    </row>
    <row r="341" spans="1:9" s="168" customFormat="1" ht="17.25" customHeight="1" x14ac:dyDescent="0.2">
      <c r="A341" s="16">
        <v>81</v>
      </c>
      <c r="B341" s="1" t="s">
        <v>149</v>
      </c>
      <c r="C341" s="2" t="s">
        <v>304</v>
      </c>
      <c r="D341" s="36">
        <v>1</v>
      </c>
      <c r="E341" s="37">
        <f>SUM(F341:H341)</f>
        <v>300000</v>
      </c>
      <c r="F341" s="38">
        <f>D341*300000</f>
        <v>300000</v>
      </c>
      <c r="G341" s="38"/>
      <c r="H341" s="38"/>
      <c r="I341" s="39">
        <v>44423</v>
      </c>
    </row>
    <row r="342" spans="1:9" s="168" customFormat="1" ht="17.25" customHeight="1" x14ac:dyDescent="0.2">
      <c r="A342" s="16">
        <v>82</v>
      </c>
      <c r="B342" s="1" t="s">
        <v>135</v>
      </c>
      <c r="C342" s="2" t="s">
        <v>304</v>
      </c>
      <c r="D342" s="36">
        <v>1</v>
      </c>
      <c r="E342" s="37">
        <f>SUM(F342:H342)</f>
        <v>300000</v>
      </c>
      <c r="F342" s="38">
        <f>D342*300000</f>
        <v>300000</v>
      </c>
      <c r="G342" s="38"/>
      <c r="H342" s="38"/>
      <c r="I342" s="39">
        <v>44423</v>
      </c>
    </row>
    <row r="343" spans="1:9" s="168" customFormat="1" ht="17.25" customHeight="1" x14ac:dyDescent="0.2">
      <c r="A343" s="16">
        <v>83</v>
      </c>
      <c r="B343" s="1" t="s">
        <v>286</v>
      </c>
      <c r="C343" s="2" t="s">
        <v>304</v>
      </c>
      <c r="D343" s="36">
        <v>1</v>
      </c>
      <c r="E343" s="37">
        <f>SUM(F343:H343)</f>
        <v>300000</v>
      </c>
      <c r="F343" s="38">
        <f>D343*300000</f>
        <v>300000</v>
      </c>
      <c r="G343" s="38"/>
      <c r="H343" s="38"/>
      <c r="I343" s="39">
        <v>44423</v>
      </c>
    </row>
    <row r="344" spans="1:9" s="168" customFormat="1" ht="17.25" customHeight="1" x14ac:dyDescent="0.2">
      <c r="A344" s="16">
        <v>84</v>
      </c>
      <c r="B344" s="1" t="s">
        <v>317</v>
      </c>
      <c r="C344" s="2" t="s">
        <v>304</v>
      </c>
      <c r="D344" s="36">
        <v>1</v>
      </c>
      <c r="E344" s="37">
        <f>SUM(F344:H344)</f>
        <v>300000</v>
      </c>
      <c r="F344" s="38">
        <f>D344*300000</f>
        <v>300000</v>
      </c>
      <c r="G344" s="38"/>
      <c r="H344" s="38"/>
      <c r="I344" s="39">
        <v>44423</v>
      </c>
    </row>
    <row r="345" spans="1:9" s="168" customFormat="1" ht="17.25" customHeight="1" x14ac:dyDescent="0.2">
      <c r="A345" s="16">
        <v>85</v>
      </c>
      <c r="B345" s="1" t="s">
        <v>29</v>
      </c>
      <c r="C345" s="2" t="s">
        <v>304</v>
      </c>
      <c r="D345" s="36">
        <v>1</v>
      </c>
      <c r="E345" s="37">
        <f>SUM(F345:H345)</f>
        <v>300000</v>
      </c>
      <c r="F345" s="38">
        <f>D345*300000</f>
        <v>300000</v>
      </c>
      <c r="G345" s="38"/>
      <c r="H345" s="38"/>
      <c r="I345" s="39">
        <v>44423</v>
      </c>
    </row>
    <row r="346" spans="1:9" s="168" customFormat="1" ht="17.25" customHeight="1" x14ac:dyDescent="0.2">
      <c r="A346" s="16">
        <v>86</v>
      </c>
      <c r="B346" s="1" t="s">
        <v>318</v>
      </c>
      <c r="C346" s="2" t="s">
        <v>304</v>
      </c>
      <c r="D346" s="36">
        <v>1</v>
      </c>
      <c r="E346" s="37">
        <f>SUM(F346:H346)</f>
        <v>300000</v>
      </c>
      <c r="F346" s="38">
        <f>D346*300000</f>
        <v>300000</v>
      </c>
      <c r="G346" s="38"/>
      <c r="H346" s="38"/>
      <c r="I346" s="39">
        <v>44423</v>
      </c>
    </row>
    <row r="347" spans="1:9" s="168" customFormat="1" ht="17.25" customHeight="1" x14ac:dyDescent="0.2">
      <c r="A347" s="16">
        <v>87</v>
      </c>
      <c r="B347" s="1" t="s">
        <v>303</v>
      </c>
      <c r="C347" s="2" t="s">
        <v>304</v>
      </c>
      <c r="D347" s="36">
        <v>1</v>
      </c>
      <c r="E347" s="37">
        <f>SUM(F347:H347)</f>
        <v>300000</v>
      </c>
      <c r="F347" s="38">
        <f>D347*300000</f>
        <v>300000</v>
      </c>
      <c r="G347" s="38"/>
      <c r="H347" s="38"/>
      <c r="I347" s="39">
        <v>44423</v>
      </c>
    </row>
    <row r="348" spans="1:9" s="168" customFormat="1" ht="17.25" customHeight="1" x14ac:dyDescent="0.2">
      <c r="A348" s="16">
        <v>88</v>
      </c>
      <c r="B348" s="1" t="s">
        <v>43</v>
      </c>
      <c r="C348" s="2" t="s">
        <v>304</v>
      </c>
      <c r="D348" s="36">
        <v>1</v>
      </c>
      <c r="E348" s="37">
        <f>SUM(F348:H348)</f>
        <v>300000</v>
      </c>
      <c r="F348" s="38">
        <f>D348*300000</f>
        <v>300000</v>
      </c>
      <c r="G348" s="38"/>
      <c r="H348" s="38"/>
      <c r="I348" s="39">
        <v>44423</v>
      </c>
    </row>
    <row r="349" spans="1:9" s="168" customFormat="1" ht="17.25" customHeight="1" x14ac:dyDescent="0.2">
      <c r="A349" s="16">
        <v>89</v>
      </c>
      <c r="B349" s="1" t="s">
        <v>124</v>
      </c>
      <c r="C349" s="2" t="s">
        <v>304</v>
      </c>
      <c r="D349" s="36">
        <v>1</v>
      </c>
      <c r="E349" s="37">
        <f>SUM(F349:H349)</f>
        <v>300000</v>
      </c>
      <c r="F349" s="38">
        <f>D349*300000</f>
        <v>300000</v>
      </c>
      <c r="G349" s="38"/>
      <c r="H349" s="38"/>
      <c r="I349" s="39">
        <v>44423</v>
      </c>
    </row>
    <row r="350" spans="1:9" s="168" customFormat="1" ht="17.25" customHeight="1" x14ac:dyDescent="0.2">
      <c r="A350" s="16">
        <v>90</v>
      </c>
      <c r="B350" s="1" t="s">
        <v>27</v>
      </c>
      <c r="C350" s="2" t="s">
        <v>304</v>
      </c>
      <c r="D350" s="36">
        <v>1</v>
      </c>
      <c r="E350" s="37">
        <f>SUM(F350:H350)</f>
        <v>300000</v>
      </c>
      <c r="F350" s="38">
        <f>D350*300000</f>
        <v>300000</v>
      </c>
      <c r="G350" s="38"/>
      <c r="H350" s="38"/>
      <c r="I350" s="39">
        <v>44423</v>
      </c>
    </row>
    <row r="351" spans="1:9" s="168" customFormat="1" ht="17.25" customHeight="1" x14ac:dyDescent="0.2">
      <c r="A351" s="16">
        <v>91</v>
      </c>
      <c r="B351" s="1" t="s">
        <v>310</v>
      </c>
      <c r="C351" s="2" t="s">
        <v>304</v>
      </c>
      <c r="D351" s="36">
        <v>1</v>
      </c>
      <c r="E351" s="37">
        <f>SUM(F351:H351)</f>
        <v>300000</v>
      </c>
      <c r="F351" s="38">
        <f>D351*300000</f>
        <v>300000</v>
      </c>
      <c r="G351" s="38"/>
      <c r="H351" s="38"/>
      <c r="I351" s="39">
        <v>44423</v>
      </c>
    </row>
    <row r="352" spans="1:9" s="168" customFormat="1" ht="17.25" customHeight="1" x14ac:dyDescent="0.2">
      <c r="A352" s="16">
        <v>92</v>
      </c>
      <c r="B352" s="1" t="s">
        <v>301</v>
      </c>
      <c r="C352" s="2" t="s">
        <v>302</v>
      </c>
      <c r="D352" s="36">
        <v>1</v>
      </c>
      <c r="E352" s="37">
        <f>SUM(F352:H352)</f>
        <v>200000</v>
      </c>
      <c r="F352" s="38"/>
      <c r="G352" s="38">
        <f>D352*200000</f>
        <v>200000</v>
      </c>
      <c r="H352" s="38"/>
      <c r="I352" s="39">
        <v>44423</v>
      </c>
    </row>
    <row r="353" spans="1:9" s="168" customFormat="1" ht="17.25" customHeight="1" x14ac:dyDescent="0.2">
      <c r="A353" s="16">
        <v>93</v>
      </c>
      <c r="B353" s="1" t="s">
        <v>305</v>
      </c>
      <c r="C353" s="2" t="s">
        <v>302</v>
      </c>
      <c r="D353" s="36">
        <v>1</v>
      </c>
      <c r="E353" s="37">
        <f>SUM(F353:H353)</f>
        <v>200000</v>
      </c>
      <c r="F353" s="38"/>
      <c r="G353" s="38">
        <f>D353*200000</f>
        <v>200000</v>
      </c>
      <c r="H353" s="38"/>
      <c r="I353" s="39">
        <v>44423</v>
      </c>
    </row>
    <row r="354" spans="1:9" s="168" customFormat="1" ht="17.25" customHeight="1" x14ac:dyDescent="0.2">
      <c r="A354" s="16">
        <v>94</v>
      </c>
      <c r="B354" s="1" t="s">
        <v>26</v>
      </c>
      <c r="C354" s="2" t="s">
        <v>300</v>
      </c>
      <c r="D354" s="36">
        <v>1</v>
      </c>
      <c r="E354" s="37">
        <f>SUM(F354:H354)</f>
        <v>300000</v>
      </c>
      <c r="F354" s="38">
        <f>D354*300000</f>
        <v>300000</v>
      </c>
      <c r="G354" s="38"/>
      <c r="H354" s="38"/>
      <c r="I354" s="39">
        <v>44424</v>
      </c>
    </row>
    <row r="355" spans="1:9" s="168" customFormat="1" ht="17.25" customHeight="1" x14ac:dyDescent="0.2">
      <c r="A355" s="16">
        <v>95</v>
      </c>
      <c r="B355" s="1" t="s">
        <v>311</v>
      </c>
      <c r="C355" s="2" t="s">
        <v>304</v>
      </c>
      <c r="D355" s="36">
        <v>1</v>
      </c>
      <c r="E355" s="37">
        <f>SUM(F355:H355)</f>
        <v>300000</v>
      </c>
      <c r="F355" s="38">
        <f>D355*300000</f>
        <v>300000</v>
      </c>
      <c r="G355" s="38"/>
      <c r="H355" s="38"/>
      <c r="I355" s="39">
        <v>44424</v>
      </c>
    </row>
    <row r="356" spans="1:9" s="168" customFormat="1" ht="17.25" customHeight="1" x14ac:dyDescent="0.2">
      <c r="A356" s="16">
        <v>96</v>
      </c>
      <c r="B356" s="1" t="s">
        <v>303</v>
      </c>
      <c r="C356" s="2" t="s">
        <v>302</v>
      </c>
      <c r="D356" s="36">
        <v>1</v>
      </c>
      <c r="E356" s="37">
        <f>SUM(F356:H356)</f>
        <v>200000</v>
      </c>
      <c r="F356" s="38"/>
      <c r="G356" s="38">
        <f>D356*200000</f>
        <v>200000</v>
      </c>
      <c r="H356" s="38"/>
      <c r="I356" s="39">
        <v>44424</v>
      </c>
    </row>
    <row r="357" spans="1:9" s="168" customFormat="1" ht="17.25" customHeight="1" x14ac:dyDescent="0.2">
      <c r="A357" s="16">
        <v>97</v>
      </c>
      <c r="B357" s="1" t="s">
        <v>305</v>
      </c>
      <c r="C357" s="2" t="s">
        <v>302</v>
      </c>
      <c r="D357" s="36">
        <v>1</v>
      </c>
      <c r="E357" s="37">
        <f>SUM(F357:H357)</f>
        <v>200000</v>
      </c>
      <c r="F357" s="38"/>
      <c r="G357" s="38">
        <f>D357*200000</f>
        <v>200000</v>
      </c>
      <c r="H357" s="38"/>
      <c r="I357" s="39">
        <v>44424</v>
      </c>
    </row>
    <row r="358" spans="1:9" s="168" customFormat="1" ht="17.25" customHeight="1" x14ac:dyDescent="0.2">
      <c r="A358" s="16">
        <v>98</v>
      </c>
      <c r="B358" s="1" t="s">
        <v>26</v>
      </c>
      <c r="C358" s="2" t="s">
        <v>300</v>
      </c>
      <c r="D358" s="36">
        <v>1</v>
      </c>
      <c r="E358" s="37">
        <f>SUM(F358:H358)</f>
        <v>300000</v>
      </c>
      <c r="F358" s="38">
        <f>D358*300000</f>
        <v>300000</v>
      </c>
      <c r="G358" s="38"/>
      <c r="H358" s="38"/>
      <c r="I358" s="39">
        <v>44425</v>
      </c>
    </row>
    <row r="359" spans="1:9" s="168" customFormat="1" ht="17.25" customHeight="1" x14ac:dyDescent="0.2">
      <c r="A359" s="16">
        <v>99</v>
      </c>
      <c r="B359" s="1" t="s">
        <v>308</v>
      </c>
      <c r="C359" s="2" t="s">
        <v>304</v>
      </c>
      <c r="D359" s="36">
        <v>1</v>
      </c>
      <c r="E359" s="37">
        <f>SUM(F359:H359)</f>
        <v>300000</v>
      </c>
      <c r="F359" s="38">
        <f>D359*300000</f>
        <v>300000</v>
      </c>
      <c r="G359" s="38"/>
      <c r="H359" s="38"/>
      <c r="I359" s="39">
        <v>44425</v>
      </c>
    </row>
    <row r="360" spans="1:9" s="168" customFormat="1" ht="17.25" customHeight="1" x14ac:dyDescent="0.2">
      <c r="A360" s="16">
        <v>100</v>
      </c>
      <c r="B360" s="1" t="s">
        <v>307</v>
      </c>
      <c r="C360" s="2" t="s">
        <v>302</v>
      </c>
      <c r="D360" s="36">
        <v>1</v>
      </c>
      <c r="E360" s="37">
        <f>SUM(F360:H360)</f>
        <v>200000</v>
      </c>
      <c r="F360" s="38"/>
      <c r="G360" s="38">
        <f>D360*200000</f>
        <v>200000</v>
      </c>
      <c r="H360" s="38"/>
      <c r="I360" s="39">
        <v>44425</v>
      </c>
    </row>
    <row r="361" spans="1:9" s="168" customFormat="1" ht="17.25" customHeight="1" x14ac:dyDescent="0.2">
      <c r="A361" s="16">
        <v>101</v>
      </c>
      <c r="B361" s="1" t="s">
        <v>305</v>
      </c>
      <c r="C361" s="2" t="s">
        <v>302</v>
      </c>
      <c r="D361" s="36">
        <v>1</v>
      </c>
      <c r="E361" s="37">
        <f>SUM(F361:H361)</f>
        <v>200000</v>
      </c>
      <c r="F361" s="38"/>
      <c r="G361" s="38">
        <f>D361*200000</f>
        <v>200000</v>
      </c>
      <c r="H361" s="38"/>
      <c r="I361" s="39">
        <v>44425</v>
      </c>
    </row>
    <row r="362" spans="1:9" s="168" customFormat="1" ht="17.25" customHeight="1" x14ac:dyDescent="0.2">
      <c r="A362" s="16">
        <v>102</v>
      </c>
      <c r="B362" s="1" t="s">
        <v>26</v>
      </c>
      <c r="C362" s="2" t="s">
        <v>300</v>
      </c>
      <c r="D362" s="36">
        <v>1</v>
      </c>
      <c r="E362" s="37">
        <f>SUM(F362:H362)</f>
        <v>300000</v>
      </c>
      <c r="F362" s="38">
        <f>D362*300000</f>
        <v>300000</v>
      </c>
      <c r="G362" s="38"/>
      <c r="H362" s="38"/>
      <c r="I362" s="39">
        <v>44426</v>
      </c>
    </row>
    <row r="363" spans="1:9" s="168" customFormat="1" ht="17.25" customHeight="1" x14ac:dyDescent="0.2">
      <c r="A363" s="16">
        <v>103</v>
      </c>
      <c r="B363" s="1" t="s">
        <v>286</v>
      </c>
      <c r="C363" s="2" t="s">
        <v>304</v>
      </c>
      <c r="D363" s="36">
        <v>1</v>
      </c>
      <c r="E363" s="37">
        <f>SUM(F363:H363)</f>
        <v>300000</v>
      </c>
      <c r="F363" s="38">
        <f>D363*300000</f>
        <v>300000</v>
      </c>
      <c r="G363" s="38"/>
      <c r="H363" s="38"/>
      <c r="I363" s="39">
        <v>44426</v>
      </c>
    </row>
    <row r="364" spans="1:9" s="168" customFormat="1" ht="17.25" customHeight="1" x14ac:dyDescent="0.2">
      <c r="A364" s="16">
        <v>104</v>
      </c>
      <c r="B364" s="1" t="s">
        <v>308</v>
      </c>
      <c r="C364" s="2" t="s">
        <v>302</v>
      </c>
      <c r="D364" s="36">
        <v>1</v>
      </c>
      <c r="E364" s="37">
        <f>SUM(F364:H364)</f>
        <v>200000</v>
      </c>
      <c r="F364" s="38"/>
      <c r="G364" s="38">
        <f>D364*200000</f>
        <v>200000</v>
      </c>
      <c r="H364" s="38"/>
      <c r="I364" s="39">
        <v>44426</v>
      </c>
    </row>
    <row r="365" spans="1:9" s="168" customFormat="1" ht="17.25" customHeight="1" x14ac:dyDescent="0.2">
      <c r="A365" s="16">
        <v>105</v>
      </c>
      <c r="B365" s="1" t="s">
        <v>306</v>
      </c>
      <c r="C365" s="2" t="s">
        <v>302</v>
      </c>
      <c r="D365" s="36">
        <v>1</v>
      </c>
      <c r="E365" s="37">
        <f>SUM(F365:H365)</f>
        <v>200000</v>
      </c>
      <c r="F365" s="38"/>
      <c r="G365" s="38">
        <f>D365*200000</f>
        <v>200000</v>
      </c>
      <c r="H365" s="38"/>
      <c r="I365" s="39">
        <v>44426</v>
      </c>
    </row>
    <row r="366" spans="1:9" s="168" customFormat="1" ht="17.25" customHeight="1" x14ac:dyDescent="0.2">
      <c r="A366" s="16">
        <v>106</v>
      </c>
      <c r="B366" s="1" t="s">
        <v>26</v>
      </c>
      <c r="C366" s="2" t="s">
        <v>300</v>
      </c>
      <c r="D366" s="36">
        <v>1</v>
      </c>
      <c r="E366" s="37">
        <f>SUM(F366:H366)</f>
        <v>300000</v>
      </c>
      <c r="F366" s="38">
        <f>D366*300000</f>
        <v>300000</v>
      </c>
      <c r="G366" s="38"/>
      <c r="H366" s="38"/>
      <c r="I366" s="39">
        <v>44427</v>
      </c>
    </row>
    <row r="367" spans="1:9" s="168" customFormat="1" ht="17.25" customHeight="1" x14ac:dyDescent="0.2">
      <c r="A367" s="16">
        <v>107</v>
      </c>
      <c r="B367" s="1" t="s">
        <v>307</v>
      </c>
      <c r="C367" s="2" t="s">
        <v>304</v>
      </c>
      <c r="D367" s="36">
        <v>1</v>
      </c>
      <c r="E367" s="37">
        <f>SUM(F367:H367)</f>
        <v>300000</v>
      </c>
      <c r="F367" s="38">
        <f>D367*300000</f>
        <v>300000</v>
      </c>
      <c r="G367" s="38"/>
      <c r="H367" s="38"/>
      <c r="I367" s="39">
        <v>44427</v>
      </c>
    </row>
    <row r="368" spans="1:9" s="168" customFormat="1" ht="17.25" customHeight="1" x14ac:dyDescent="0.2">
      <c r="A368" s="16">
        <v>108</v>
      </c>
      <c r="B368" s="1" t="s">
        <v>19</v>
      </c>
      <c r="C368" s="2" t="s">
        <v>304</v>
      </c>
      <c r="D368" s="36">
        <v>1</v>
      </c>
      <c r="E368" s="37">
        <f>SUM(F368:H368)</f>
        <v>300000</v>
      </c>
      <c r="F368" s="38">
        <f>D368*300000</f>
        <v>300000</v>
      </c>
      <c r="G368" s="38"/>
      <c r="H368" s="38"/>
      <c r="I368" s="39">
        <v>44427</v>
      </c>
    </row>
    <row r="369" spans="1:9" s="168" customFormat="1" ht="17.25" customHeight="1" x14ac:dyDescent="0.2">
      <c r="A369" s="16">
        <v>109</v>
      </c>
      <c r="B369" s="1" t="s">
        <v>48</v>
      </c>
      <c r="C369" s="2" t="s">
        <v>304</v>
      </c>
      <c r="D369" s="36">
        <v>1</v>
      </c>
      <c r="E369" s="37">
        <f>SUM(F369:H369)</f>
        <v>300000</v>
      </c>
      <c r="F369" s="38">
        <f>D369*300000</f>
        <v>300000</v>
      </c>
      <c r="G369" s="38"/>
      <c r="H369" s="38"/>
      <c r="I369" s="39">
        <v>44427</v>
      </c>
    </row>
    <row r="370" spans="1:9" s="168" customFormat="1" ht="17.25" customHeight="1" x14ac:dyDescent="0.2">
      <c r="A370" s="16">
        <v>110</v>
      </c>
      <c r="B370" s="1" t="s">
        <v>301</v>
      </c>
      <c r="C370" s="2" t="s">
        <v>304</v>
      </c>
      <c r="D370" s="36">
        <v>1</v>
      </c>
      <c r="E370" s="37">
        <f>SUM(F370:H370)</f>
        <v>300000</v>
      </c>
      <c r="F370" s="38">
        <f>D370*300000</f>
        <v>300000</v>
      </c>
      <c r="G370" s="38"/>
      <c r="H370" s="38"/>
      <c r="I370" s="39">
        <v>44427</v>
      </c>
    </row>
    <row r="371" spans="1:9" s="168" customFormat="1" ht="17.25" customHeight="1" x14ac:dyDescent="0.2">
      <c r="A371" s="16">
        <v>111</v>
      </c>
      <c r="B371" s="1" t="s">
        <v>23</v>
      </c>
      <c r="C371" s="2" t="s">
        <v>304</v>
      </c>
      <c r="D371" s="36">
        <v>1</v>
      </c>
      <c r="E371" s="37">
        <f>SUM(F371:H371)</f>
        <v>300000</v>
      </c>
      <c r="F371" s="38">
        <f>D371*300000</f>
        <v>300000</v>
      </c>
      <c r="G371" s="38"/>
      <c r="H371" s="38"/>
      <c r="I371" s="39">
        <v>44427</v>
      </c>
    </row>
    <row r="372" spans="1:9" s="168" customFormat="1" ht="17.25" customHeight="1" x14ac:dyDescent="0.2">
      <c r="A372" s="16">
        <v>112</v>
      </c>
      <c r="B372" s="1" t="s">
        <v>214</v>
      </c>
      <c r="C372" s="2" t="s">
        <v>304</v>
      </c>
      <c r="D372" s="36">
        <v>1</v>
      </c>
      <c r="E372" s="37">
        <f>SUM(F372:H372)</f>
        <v>300000</v>
      </c>
      <c r="F372" s="38">
        <f>D372*300000</f>
        <v>300000</v>
      </c>
      <c r="G372" s="38"/>
      <c r="H372" s="38"/>
      <c r="I372" s="39">
        <v>44427</v>
      </c>
    </row>
    <row r="373" spans="1:9" s="168" customFormat="1" ht="17.25" customHeight="1" x14ac:dyDescent="0.2">
      <c r="A373" s="16">
        <v>113</v>
      </c>
      <c r="B373" s="1" t="s">
        <v>308</v>
      </c>
      <c r="C373" s="2" t="s">
        <v>304</v>
      </c>
      <c r="D373" s="36">
        <v>1</v>
      </c>
      <c r="E373" s="37">
        <f>SUM(F373:H373)</f>
        <v>300000</v>
      </c>
      <c r="F373" s="38">
        <f>D373*300000</f>
        <v>300000</v>
      </c>
      <c r="G373" s="38"/>
      <c r="H373" s="38"/>
      <c r="I373" s="39">
        <v>44427</v>
      </c>
    </row>
    <row r="374" spans="1:9" s="168" customFormat="1" ht="17.25" customHeight="1" x14ac:dyDescent="0.2">
      <c r="A374" s="16">
        <v>114</v>
      </c>
      <c r="B374" s="1" t="s">
        <v>149</v>
      </c>
      <c r="C374" s="2" t="s">
        <v>304</v>
      </c>
      <c r="D374" s="36">
        <v>1</v>
      </c>
      <c r="E374" s="37">
        <f>SUM(F374:H374)</f>
        <v>300000</v>
      </c>
      <c r="F374" s="38">
        <f>D374*300000</f>
        <v>300000</v>
      </c>
      <c r="G374" s="38"/>
      <c r="H374" s="38"/>
      <c r="I374" s="39">
        <v>44427</v>
      </c>
    </row>
    <row r="375" spans="1:9" s="168" customFormat="1" ht="17.25" customHeight="1" x14ac:dyDescent="0.2">
      <c r="A375" s="16">
        <v>115</v>
      </c>
      <c r="B375" s="1" t="s">
        <v>135</v>
      </c>
      <c r="C375" s="2" t="s">
        <v>304</v>
      </c>
      <c r="D375" s="36">
        <v>1</v>
      </c>
      <c r="E375" s="37">
        <f>SUM(F375:H375)</f>
        <v>300000</v>
      </c>
      <c r="F375" s="38">
        <f>D375*300000</f>
        <v>300000</v>
      </c>
      <c r="G375" s="38"/>
      <c r="H375" s="38"/>
      <c r="I375" s="39">
        <v>44427</v>
      </c>
    </row>
    <row r="376" spans="1:9" s="168" customFormat="1" ht="17.25" customHeight="1" x14ac:dyDescent="0.2">
      <c r="A376" s="16">
        <v>116</v>
      </c>
      <c r="B376" s="1" t="s">
        <v>286</v>
      </c>
      <c r="C376" s="2" t="s">
        <v>304</v>
      </c>
      <c r="D376" s="36">
        <v>1</v>
      </c>
      <c r="E376" s="37">
        <f>SUM(F376:H376)</f>
        <v>300000</v>
      </c>
      <c r="F376" s="38">
        <f>D376*300000</f>
        <v>300000</v>
      </c>
      <c r="G376" s="38"/>
      <c r="H376" s="38"/>
      <c r="I376" s="39">
        <v>44427</v>
      </c>
    </row>
    <row r="377" spans="1:9" s="168" customFormat="1" ht="17.25" customHeight="1" x14ac:dyDescent="0.2">
      <c r="A377" s="16">
        <v>117</v>
      </c>
      <c r="B377" s="1" t="s">
        <v>317</v>
      </c>
      <c r="C377" s="2" t="s">
        <v>304</v>
      </c>
      <c r="D377" s="36">
        <v>1</v>
      </c>
      <c r="E377" s="37">
        <f>SUM(F377:H377)</f>
        <v>300000</v>
      </c>
      <c r="F377" s="38">
        <f>D377*300000</f>
        <v>300000</v>
      </c>
      <c r="G377" s="38"/>
      <c r="H377" s="38"/>
      <c r="I377" s="39">
        <v>44427</v>
      </c>
    </row>
    <row r="378" spans="1:9" s="168" customFormat="1" ht="17.25" customHeight="1" x14ac:dyDescent="0.2">
      <c r="A378" s="16">
        <v>118</v>
      </c>
      <c r="B378" s="1" t="s">
        <v>29</v>
      </c>
      <c r="C378" s="2" t="s">
        <v>304</v>
      </c>
      <c r="D378" s="36">
        <v>1</v>
      </c>
      <c r="E378" s="37">
        <f>SUM(F378:H378)</f>
        <v>300000</v>
      </c>
      <c r="F378" s="38">
        <f>D378*300000</f>
        <v>300000</v>
      </c>
      <c r="G378" s="38"/>
      <c r="H378" s="38"/>
      <c r="I378" s="39">
        <v>44427</v>
      </c>
    </row>
    <row r="379" spans="1:9" s="168" customFormat="1" ht="17.25" customHeight="1" x14ac:dyDescent="0.2">
      <c r="A379" s="16">
        <v>119</v>
      </c>
      <c r="B379" s="1" t="s">
        <v>318</v>
      </c>
      <c r="C379" s="2" t="s">
        <v>304</v>
      </c>
      <c r="D379" s="36">
        <v>1</v>
      </c>
      <c r="E379" s="37">
        <f>SUM(F379:H379)</f>
        <v>300000</v>
      </c>
      <c r="F379" s="38">
        <f>D379*300000</f>
        <v>300000</v>
      </c>
      <c r="G379" s="38"/>
      <c r="H379" s="38"/>
      <c r="I379" s="39">
        <v>44427</v>
      </c>
    </row>
    <row r="380" spans="1:9" s="168" customFormat="1" ht="17.25" customHeight="1" x14ac:dyDescent="0.2">
      <c r="A380" s="16">
        <v>120</v>
      </c>
      <c r="B380" s="1" t="s">
        <v>303</v>
      </c>
      <c r="C380" s="2" t="s">
        <v>304</v>
      </c>
      <c r="D380" s="36">
        <v>1</v>
      </c>
      <c r="E380" s="37">
        <f>SUM(F380:H380)</f>
        <v>300000</v>
      </c>
      <c r="F380" s="38">
        <f>D380*300000</f>
        <v>300000</v>
      </c>
      <c r="G380" s="38"/>
      <c r="H380" s="38"/>
      <c r="I380" s="39">
        <v>44427</v>
      </c>
    </row>
    <row r="381" spans="1:9" s="168" customFormat="1" ht="17.25" customHeight="1" x14ac:dyDescent="0.2">
      <c r="A381" s="16">
        <v>121</v>
      </c>
      <c r="B381" s="1" t="s">
        <v>43</v>
      </c>
      <c r="C381" s="2" t="s">
        <v>304</v>
      </c>
      <c r="D381" s="36">
        <v>1</v>
      </c>
      <c r="E381" s="37">
        <f>SUM(F381:H381)</f>
        <v>300000</v>
      </c>
      <c r="F381" s="38">
        <f>D381*300000</f>
        <v>300000</v>
      </c>
      <c r="G381" s="38"/>
      <c r="H381" s="38"/>
      <c r="I381" s="39">
        <v>44427</v>
      </c>
    </row>
    <row r="382" spans="1:9" s="168" customFormat="1" ht="17.25" customHeight="1" x14ac:dyDescent="0.2">
      <c r="A382" s="16">
        <v>122</v>
      </c>
      <c r="B382" s="1" t="s">
        <v>124</v>
      </c>
      <c r="C382" s="2" t="s">
        <v>304</v>
      </c>
      <c r="D382" s="36">
        <v>1</v>
      </c>
      <c r="E382" s="37">
        <f>SUM(F382:H382)</f>
        <v>300000</v>
      </c>
      <c r="F382" s="38">
        <f>D382*300000</f>
        <v>300000</v>
      </c>
      <c r="G382" s="38"/>
      <c r="H382" s="38"/>
      <c r="I382" s="39">
        <v>44427</v>
      </c>
    </row>
    <row r="383" spans="1:9" s="168" customFormat="1" ht="17.25" customHeight="1" x14ac:dyDescent="0.2">
      <c r="A383" s="16">
        <v>123</v>
      </c>
      <c r="B383" s="1" t="s">
        <v>27</v>
      </c>
      <c r="C383" s="2" t="s">
        <v>304</v>
      </c>
      <c r="D383" s="36">
        <v>1</v>
      </c>
      <c r="E383" s="37">
        <f>SUM(F383:H383)</f>
        <v>300000</v>
      </c>
      <c r="F383" s="38">
        <f>D383*300000</f>
        <v>300000</v>
      </c>
      <c r="G383" s="38"/>
      <c r="H383" s="38"/>
      <c r="I383" s="39">
        <v>44427</v>
      </c>
    </row>
    <row r="384" spans="1:9" s="168" customFormat="1" ht="17.25" customHeight="1" x14ac:dyDescent="0.2">
      <c r="A384" s="16">
        <v>124</v>
      </c>
      <c r="B384" s="1" t="s">
        <v>311</v>
      </c>
      <c r="C384" s="2" t="s">
        <v>302</v>
      </c>
      <c r="D384" s="36">
        <v>1</v>
      </c>
      <c r="E384" s="37">
        <f>SUM(F384:H384)</f>
        <v>200000</v>
      </c>
      <c r="F384" s="38"/>
      <c r="G384" s="38">
        <f>D384*200000</f>
        <v>200000</v>
      </c>
      <c r="H384" s="38"/>
      <c r="I384" s="39">
        <v>44427</v>
      </c>
    </row>
    <row r="385" spans="1:9" s="168" customFormat="1" ht="17.25" customHeight="1" x14ac:dyDescent="0.2">
      <c r="A385" s="16">
        <v>125</v>
      </c>
      <c r="B385" s="1" t="s">
        <v>305</v>
      </c>
      <c r="C385" s="2" t="s">
        <v>302</v>
      </c>
      <c r="D385" s="36">
        <v>1</v>
      </c>
      <c r="E385" s="37">
        <f>SUM(F385:H385)</f>
        <v>200000</v>
      </c>
      <c r="F385" s="38"/>
      <c r="G385" s="38">
        <f>D385*200000</f>
        <v>200000</v>
      </c>
      <c r="H385" s="38"/>
      <c r="I385" s="39">
        <v>44427</v>
      </c>
    </row>
    <row r="386" spans="1:9" s="168" customFormat="1" ht="17.25" customHeight="1" x14ac:dyDescent="0.2">
      <c r="A386" s="16">
        <v>126</v>
      </c>
      <c r="B386" s="1" t="s">
        <v>26</v>
      </c>
      <c r="C386" s="2" t="s">
        <v>300</v>
      </c>
      <c r="D386" s="36">
        <v>1</v>
      </c>
      <c r="E386" s="37">
        <f>SUM(F386:H386)</f>
        <v>300000</v>
      </c>
      <c r="F386" s="38">
        <f>D386*300000</f>
        <v>300000</v>
      </c>
      <c r="G386" s="38"/>
      <c r="H386" s="38"/>
      <c r="I386" s="39">
        <v>44428</v>
      </c>
    </row>
    <row r="387" spans="1:9" s="168" customFormat="1" ht="17.25" customHeight="1" x14ac:dyDescent="0.2">
      <c r="A387" s="16">
        <v>127</v>
      </c>
      <c r="B387" s="1" t="s">
        <v>311</v>
      </c>
      <c r="C387" s="2" t="s">
        <v>304</v>
      </c>
      <c r="D387" s="36">
        <v>1</v>
      </c>
      <c r="E387" s="37">
        <f>SUM(F387:H387)</f>
        <v>300000</v>
      </c>
      <c r="F387" s="38">
        <f>D387*300000</f>
        <v>300000</v>
      </c>
      <c r="G387" s="38"/>
      <c r="H387" s="38"/>
      <c r="I387" s="39">
        <v>44428</v>
      </c>
    </row>
    <row r="388" spans="1:9" s="168" customFormat="1" ht="17.25" customHeight="1" x14ac:dyDescent="0.2">
      <c r="A388" s="16">
        <v>128</v>
      </c>
      <c r="B388" s="1" t="s">
        <v>310</v>
      </c>
      <c r="C388" s="2" t="s">
        <v>304</v>
      </c>
      <c r="D388" s="36">
        <v>1</v>
      </c>
      <c r="E388" s="37">
        <f>SUM(F388:H388)</f>
        <v>300000</v>
      </c>
      <c r="F388" s="38">
        <f>D388*300000</f>
        <v>300000</v>
      </c>
      <c r="G388" s="38"/>
      <c r="H388" s="38"/>
      <c r="I388" s="39">
        <v>44428</v>
      </c>
    </row>
    <row r="389" spans="1:9" s="168" customFormat="1" ht="17.25" customHeight="1" x14ac:dyDescent="0.2">
      <c r="A389" s="16">
        <v>129</v>
      </c>
      <c r="B389" s="1" t="s">
        <v>301</v>
      </c>
      <c r="C389" s="2" t="s">
        <v>304</v>
      </c>
      <c r="D389" s="36">
        <v>1</v>
      </c>
      <c r="E389" s="37">
        <f>SUM(F389:H389)</f>
        <v>300000</v>
      </c>
      <c r="F389" s="38">
        <f>D389*300000</f>
        <v>300000</v>
      </c>
      <c r="G389" s="38"/>
      <c r="H389" s="38"/>
      <c r="I389" s="39">
        <v>44428</v>
      </c>
    </row>
    <row r="390" spans="1:9" s="168" customFormat="1" ht="17.25" customHeight="1" x14ac:dyDescent="0.2">
      <c r="A390" s="16">
        <v>130</v>
      </c>
      <c r="B390" s="1" t="s">
        <v>23</v>
      </c>
      <c r="C390" s="2" t="s">
        <v>304</v>
      </c>
      <c r="D390" s="36">
        <v>1</v>
      </c>
      <c r="E390" s="37">
        <f>SUM(F390:H390)</f>
        <v>300000</v>
      </c>
      <c r="F390" s="38">
        <f>D390*300000</f>
        <v>300000</v>
      </c>
      <c r="G390" s="38"/>
      <c r="H390" s="38"/>
      <c r="I390" s="39">
        <v>44428</v>
      </c>
    </row>
    <row r="391" spans="1:9" s="168" customFormat="1" ht="17.25" customHeight="1" x14ac:dyDescent="0.2">
      <c r="A391" s="16">
        <v>131</v>
      </c>
      <c r="B391" s="1" t="s">
        <v>307</v>
      </c>
      <c r="C391" s="2" t="s">
        <v>302</v>
      </c>
      <c r="D391" s="36">
        <v>1</v>
      </c>
      <c r="E391" s="37">
        <f>SUM(F391:H391)</f>
        <v>200000</v>
      </c>
      <c r="F391" s="38"/>
      <c r="G391" s="38">
        <f>D391*200000</f>
        <v>200000</v>
      </c>
      <c r="H391" s="38"/>
      <c r="I391" s="39">
        <v>44428</v>
      </c>
    </row>
    <row r="392" spans="1:9" s="168" customFormat="1" ht="17.25" customHeight="1" x14ac:dyDescent="0.2">
      <c r="A392" s="16">
        <v>132</v>
      </c>
      <c r="B392" s="1" t="s">
        <v>306</v>
      </c>
      <c r="C392" s="2" t="s">
        <v>302</v>
      </c>
      <c r="D392" s="36">
        <v>1</v>
      </c>
      <c r="E392" s="37">
        <f>SUM(F392:H392)</f>
        <v>200000</v>
      </c>
      <c r="F392" s="38"/>
      <c r="G392" s="38">
        <f>D392*200000</f>
        <v>200000</v>
      </c>
      <c r="H392" s="38"/>
      <c r="I392" s="39">
        <v>44428</v>
      </c>
    </row>
    <row r="393" spans="1:9" s="168" customFormat="1" ht="17.25" customHeight="1" x14ac:dyDescent="0.2">
      <c r="A393" s="16">
        <v>133</v>
      </c>
      <c r="B393" s="1" t="s">
        <v>26</v>
      </c>
      <c r="C393" s="2" t="s">
        <v>300</v>
      </c>
      <c r="D393" s="36">
        <v>1</v>
      </c>
      <c r="E393" s="37">
        <f>SUM(F393:H393)</f>
        <v>300000</v>
      </c>
      <c r="F393" s="38">
        <f>D393*300000</f>
        <v>300000</v>
      </c>
      <c r="G393" s="38"/>
      <c r="H393" s="38"/>
      <c r="I393" s="39">
        <v>44429</v>
      </c>
    </row>
    <row r="394" spans="1:9" s="168" customFormat="1" ht="17.25" customHeight="1" x14ac:dyDescent="0.2">
      <c r="A394" s="16">
        <v>134</v>
      </c>
      <c r="B394" s="1" t="s">
        <v>310</v>
      </c>
      <c r="C394" s="2" t="s">
        <v>304</v>
      </c>
      <c r="D394" s="36">
        <v>1</v>
      </c>
      <c r="E394" s="37">
        <f>SUM(F394:H394)</f>
        <v>300000</v>
      </c>
      <c r="F394" s="38">
        <f>D394*300000</f>
        <v>300000</v>
      </c>
      <c r="G394" s="38"/>
      <c r="H394" s="38"/>
      <c r="I394" s="39">
        <v>44429</v>
      </c>
    </row>
    <row r="395" spans="1:9" s="168" customFormat="1" ht="17.25" customHeight="1" x14ac:dyDescent="0.2">
      <c r="A395" s="16">
        <v>135</v>
      </c>
      <c r="B395" s="1" t="s">
        <v>303</v>
      </c>
      <c r="C395" s="2" t="s">
        <v>302</v>
      </c>
      <c r="D395" s="36">
        <v>1</v>
      </c>
      <c r="E395" s="37">
        <f>SUM(F395:H395)</f>
        <v>200000</v>
      </c>
      <c r="F395" s="38"/>
      <c r="G395" s="38">
        <f>D395*200000</f>
        <v>200000</v>
      </c>
      <c r="H395" s="38"/>
      <c r="I395" s="39">
        <v>44429</v>
      </c>
    </row>
    <row r="396" spans="1:9" s="168" customFormat="1" ht="17.25" customHeight="1" x14ac:dyDescent="0.2">
      <c r="A396" s="16">
        <v>136</v>
      </c>
      <c r="B396" s="1" t="s">
        <v>305</v>
      </c>
      <c r="C396" s="2" t="s">
        <v>302</v>
      </c>
      <c r="D396" s="36">
        <v>1</v>
      </c>
      <c r="E396" s="37">
        <f>SUM(F396:H396)</f>
        <v>200000</v>
      </c>
      <c r="F396" s="38"/>
      <c r="G396" s="38">
        <f>D396*200000</f>
        <v>200000</v>
      </c>
      <c r="H396" s="38"/>
      <c r="I396" s="39">
        <v>44429</v>
      </c>
    </row>
    <row r="397" spans="1:9" s="168" customFormat="1" ht="17.25" customHeight="1" x14ac:dyDescent="0.2">
      <c r="A397" s="16">
        <v>137</v>
      </c>
      <c r="B397" s="1" t="s">
        <v>275</v>
      </c>
      <c r="C397" s="2" t="s">
        <v>300</v>
      </c>
      <c r="D397" s="36">
        <v>1</v>
      </c>
      <c r="E397" s="37">
        <f>SUM(F397:H397)</f>
        <v>300000</v>
      </c>
      <c r="F397" s="38">
        <f>D397*300000</f>
        <v>300000</v>
      </c>
      <c r="G397" s="38"/>
      <c r="H397" s="38"/>
      <c r="I397" s="39">
        <v>44430</v>
      </c>
    </row>
    <row r="398" spans="1:9" s="168" customFormat="1" ht="17.25" customHeight="1" x14ac:dyDescent="0.2">
      <c r="A398" s="16">
        <v>138</v>
      </c>
      <c r="B398" s="1" t="s">
        <v>311</v>
      </c>
      <c r="C398" s="2" t="s">
        <v>304</v>
      </c>
      <c r="D398" s="36">
        <v>1</v>
      </c>
      <c r="E398" s="37">
        <f>SUM(F398:H398)</f>
        <v>300000</v>
      </c>
      <c r="F398" s="38">
        <f>D398*300000</f>
        <v>300000</v>
      </c>
      <c r="G398" s="38"/>
      <c r="H398" s="38"/>
      <c r="I398" s="39">
        <v>44430</v>
      </c>
    </row>
    <row r="399" spans="1:9" s="168" customFormat="1" ht="17.25" customHeight="1" x14ac:dyDescent="0.2">
      <c r="A399" s="16">
        <v>139</v>
      </c>
      <c r="B399" s="1" t="s">
        <v>307</v>
      </c>
      <c r="C399" s="2" t="s">
        <v>302</v>
      </c>
      <c r="D399" s="36">
        <v>1</v>
      </c>
      <c r="E399" s="37">
        <f>SUM(F399:H399)</f>
        <v>200000</v>
      </c>
      <c r="F399" s="38"/>
      <c r="G399" s="38">
        <f>D399*200000</f>
        <v>200000</v>
      </c>
      <c r="H399" s="38"/>
      <c r="I399" s="39">
        <v>44430</v>
      </c>
    </row>
    <row r="400" spans="1:9" s="168" customFormat="1" ht="17.25" customHeight="1" x14ac:dyDescent="0.2">
      <c r="A400" s="16">
        <v>140</v>
      </c>
      <c r="B400" s="1" t="s">
        <v>306</v>
      </c>
      <c r="C400" s="2" t="s">
        <v>302</v>
      </c>
      <c r="D400" s="36">
        <v>1</v>
      </c>
      <c r="E400" s="37">
        <f>SUM(F400:H400)</f>
        <v>200000</v>
      </c>
      <c r="F400" s="38"/>
      <c r="G400" s="38">
        <f>D400*200000</f>
        <v>200000</v>
      </c>
      <c r="H400" s="38"/>
      <c r="I400" s="39">
        <v>44430</v>
      </c>
    </row>
    <row r="401" spans="1:9" s="168" customFormat="1" ht="17.25" customHeight="1" x14ac:dyDescent="0.2">
      <c r="A401" s="16">
        <v>141</v>
      </c>
      <c r="B401" s="1" t="s">
        <v>26</v>
      </c>
      <c r="C401" s="2" t="s">
        <v>300</v>
      </c>
      <c r="D401" s="36">
        <v>1</v>
      </c>
      <c r="E401" s="37">
        <f>SUM(F401:H401)</f>
        <v>300000</v>
      </c>
      <c r="F401" s="38">
        <f>D401*300000</f>
        <v>300000</v>
      </c>
      <c r="G401" s="38"/>
      <c r="H401" s="38"/>
      <c r="I401" s="39">
        <v>44431</v>
      </c>
    </row>
    <row r="402" spans="1:9" s="168" customFormat="1" ht="17.25" customHeight="1" x14ac:dyDescent="0.2">
      <c r="A402" s="16">
        <v>142</v>
      </c>
      <c r="B402" s="1" t="s">
        <v>308</v>
      </c>
      <c r="C402" s="2" t="s">
        <v>304</v>
      </c>
      <c r="D402" s="36">
        <v>1</v>
      </c>
      <c r="E402" s="37">
        <f>SUM(F402:H402)</f>
        <v>300000</v>
      </c>
      <c r="F402" s="38">
        <f>D402*300000</f>
        <v>300000</v>
      </c>
      <c r="G402" s="38"/>
      <c r="H402" s="38"/>
      <c r="I402" s="39">
        <v>44431</v>
      </c>
    </row>
    <row r="403" spans="1:9" s="168" customFormat="1" ht="17.25" customHeight="1" x14ac:dyDescent="0.2">
      <c r="A403" s="16">
        <v>143</v>
      </c>
      <c r="B403" s="1" t="s">
        <v>301</v>
      </c>
      <c r="C403" s="2" t="s">
        <v>302</v>
      </c>
      <c r="D403" s="36">
        <v>1</v>
      </c>
      <c r="E403" s="37">
        <f>SUM(F403:H403)</f>
        <v>200000</v>
      </c>
      <c r="F403" s="38"/>
      <c r="G403" s="38">
        <f>D403*200000</f>
        <v>200000</v>
      </c>
      <c r="H403" s="38"/>
      <c r="I403" s="39">
        <v>44431</v>
      </c>
    </row>
    <row r="404" spans="1:9" s="168" customFormat="1" ht="17.25" customHeight="1" x14ac:dyDescent="0.2">
      <c r="A404" s="16">
        <v>144</v>
      </c>
      <c r="B404" s="1" t="s">
        <v>305</v>
      </c>
      <c r="C404" s="2" t="s">
        <v>302</v>
      </c>
      <c r="D404" s="36">
        <v>1</v>
      </c>
      <c r="E404" s="37">
        <f>SUM(F404:H404)</f>
        <v>200000</v>
      </c>
      <c r="F404" s="38"/>
      <c r="G404" s="38">
        <f>D404*200000</f>
        <v>200000</v>
      </c>
      <c r="H404" s="38"/>
      <c r="I404" s="39">
        <v>44431</v>
      </c>
    </row>
    <row r="405" spans="1:9" s="168" customFormat="1" ht="17.25" customHeight="1" x14ac:dyDescent="0.2">
      <c r="A405" s="16">
        <v>145</v>
      </c>
      <c r="B405" s="1" t="s">
        <v>26</v>
      </c>
      <c r="C405" s="2" t="s">
        <v>300</v>
      </c>
      <c r="D405" s="36">
        <v>1</v>
      </c>
      <c r="E405" s="37">
        <f>SUM(F405:H405)</f>
        <v>300000</v>
      </c>
      <c r="F405" s="38">
        <f>D405*300000</f>
        <v>300000</v>
      </c>
      <c r="G405" s="38"/>
      <c r="H405" s="38"/>
      <c r="I405" s="39">
        <v>44432</v>
      </c>
    </row>
    <row r="406" spans="1:9" s="168" customFormat="1" ht="17.25" customHeight="1" x14ac:dyDescent="0.2">
      <c r="A406" s="16">
        <v>146</v>
      </c>
      <c r="B406" s="1" t="s">
        <v>307</v>
      </c>
      <c r="C406" s="2" t="s">
        <v>304</v>
      </c>
      <c r="D406" s="36">
        <v>1</v>
      </c>
      <c r="E406" s="37">
        <f>SUM(F406:H406)</f>
        <v>300000</v>
      </c>
      <c r="F406" s="38">
        <f>D406*300000</f>
        <v>300000</v>
      </c>
      <c r="G406" s="38"/>
      <c r="H406" s="38"/>
      <c r="I406" s="39">
        <v>44432</v>
      </c>
    </row>
    <row r="407" spans="1:9" s="168" customFormat="1" ht="17.25" customHeight="1" x14ac:dyDescent="0.2">
      <c r="A407" s="16">
        <v>147</v>
      </c>
      <c r="B407" s="1" t="s">
        <v>19</v>
      </c>
      <c r="C407" s="2" t="s">
        <v>304</v>
      </c>
      <c r="D407" s="36">
        <v>1</v>
      </c>
      <c r="E407" s="37">
        <f>SUM(F407:H407)</f>
        <v>300000</v>
      </c>
      <c r="F407" s="38">
        <f>D407*300000</f>
        <v>300000</v>
      </c>
      <c r="G407" s="38"/>
      <c r="H407" s="38"/>
      <c r="I407" s="39">
        <v>44432</v>
      </c>
    </row>
    <row r="408" spans="1:9" s="168" customFormat="1" ht="17.25" customHeight="1" x14ac:dyDescent="0.2">
      <c r="A408" s="16">
        <v>148</v>
      </c>
      <c r="B408" s="1" t="s">
        <v>48</v>
      </c>
      <c r="C408" s="2" t="s">
        <v>304</v>
      </c>
      <c r="D408" s="36">
        <v>1</v>
      </c>
      <c r="E408" s="37">
        <f>SUM(F408:H408)</f>
        <v>300000</v>
      </c>
      <c r="F408" s="38">
        <f>D408*300000</f>
        <v>300000</v>
      </c>
      <c r="G408" s="38"/>
      <c r="H408" s="38"/>
      <c r="I408" s="39">
        <v>44432</v>
      </c>
    </row>
    <row r="409" spans="1:9" s="168" customFormat="1" ht="17.25" customHeight="1" x14ac:dyDescent="0.2">
      <c r="A409" s="16">
        <v>149</v>
      </c>
      <c r="B409" s="1" t="s">
        <v>301</v>
      </c>
      <c r="C409" s="2" t="s">
        <v>304</v>
      </c>
      <c r="D409" s="36">
        <v>1</v>
      </c>
      <c r="E409" s="37">
        <f>SUM(F409:H409)</f>
        <v>300000</v>
      </c>
      <c r="F409" s="38">
        <f>D409*300000</f>
        <v>300000</v>
      </c>
      <c r="G409" s="38"/>
      <c r="H409" s="38"/>
      <c r="I409" s="39">
        <v>44432</v>
      </c>
    </row>
    <row r="410" spans="1:9" s="168" customFormat="1" ht="17.25" customHeight="1" x14ac:dyDescent="0.2">
      <c r="A410" s="16">
        <v>150</v>
      </c>
      <c r="B410" s="1" t="s">
        <v>23</v>
      </c>
      <c r="C410" s="2" t="s">
        <v>304</v>
      </c>
      <c r="D410" s="36">
        <v>1</v>
      </c>
      <c r="E410" s="37">
        <f>SUM(F410:H410)</f>
        <v>300000</v>
      </c>
      <c r="F410" s="38">
        <f>D410*300000</f>
        <v>300000</v>
      </c>
      <c r="G410" s="38"/>
      <c r="H410" s="38"/>
      <c r="I410" s="39">
        <v>44432</v>
      </c>
    </row>
    <row r="411" spans="1:9" s="168" customFormat="1" ht="17.25" customHeight="1" x14ac:dyDescent="0.2">
      <c r="A411" s="16">
        <v>151</v>
      </c>
      <c r="B411" s="1" t="s">
        <v>214</v>
      </c>
      <c r="C411" s="2" t="s">
        <v>304</v>
      </c>
      <c r="D411" s="36">
        <v>1</v>
      </c>
      <c r="E411" s="37">
        <f>SUM(F411:H411)</f>
        <v>300000</v>
      </c>
      <c r="F411" s="38">
        <f>D411*300000</f>
        <v>300000</v>
      </c>
      <c r="G411" s="38"/>
      <c r="H411" s="38"/>
      <c r="I411" s="39">
        <v>44432</v>
      </c>
    </row>
    <row r="412" spans="1:9" s="168" customFormat="1" ht="17.25" customHeight="1" x14ac:dyDescent="0.2">
      <c r="A412" s="16">
        <v>152</v>
      </c>
      <c r="B412" s="1" t="s">
        <v>308</v>
      </c>
      <c r="C412" s="2" t="s">
        <v>304</v>
      </c>
      <c r="D412" s="36">
        <v>1</v>
      </c>
      <c r="E412" s="37">
        <f>SUM(F412:H412)</f>
        <v>300000</v>
      </c>
      <c r="F412" s="38">
        <f>D412*300000</f>
        <v>300000</v>
      </c>
      <c r="G412" s="38"/>
      <c r="H412" s="38"/>
      <c r="I412" s="39">
        <v>44432</v>
      </c>
    </row>
    <row r="413" spans="1:9" s="168" customFormat="1" ht="17.25" customHeight="1" x14ac:dyDescent="0.2">
      <c r="A413" s="16">
        <v>153</v>
      </c>
      <c r="B413" s="1" t="s">
        <v>149</v>
      </c>
      <c r="C413" s="2" t="s">
        <v>304</v>
      </c>
      <c r="D413" s="36">
        <v>1</v>
      </c>
      <c r="E413" s="37">
        <f>SUM(F413:H413)</f>
        <v>300000</v>
      </c>
      <c r="F413" s="38">
        <f>D413*300000</f>
        <v>300000</v>
      </c>
      <c r="G413" s="38"/>
      <c r="H413" s="38"/>
      <c r="I413" s="39">
        <v>44432</v>
      </c>
    </row>
    <row r="414" spans="1:9" s="168" customFormat="1" ht="17.25" customHeight="1" x14ac:dyDescent="0.2">
      <c r="A414" s="16">
        <v>154</v>
      </c>
      <c r="B414" s="1" t="s">
        <v>135</v>
      </c>
      <c r="C414" s="2" t="s">
        <v>304</v>
      </c>
      <c r="D414" s="36">
        <v>1</v>
      </c>
      <c r="E414" s="37">
        <f>SUM(F414:H414)</f>
        <v>300000</v>
      </c>
      <c r="F414" s="38">
        <f>D414*300000</f>
        <v>300000</v>
      </c>
      <c r="G414" s="38"/>
      <c r="H414" s="38"/>
      <c r="I414" s="39">
        <v>44432</v>
      </c>
    </row>
    <row r="415" spans="1:9" s="168" customFormat="1" ht="17.25" customHeight="1" x14ac:dyDescent="0.2">
      <c r="A415" s="16">
        <v>155</v>
      </c>
      <c r="B415" s="1" t="s">
        <v>286</v>
      </c>
      <c r="C415" s="2" t="s">
        <v>304</v>
      </c>
      <c r="D415" s="36">
        <v>1</v>
      </c>
      <c r="E415" s="37">
        <f>SUM(F415:H415)</f>
        <v>300000</v>
      </c>
      <c r="F415" s="38">
        <f>D415*300000</f>
        <v>300000</v>
      </c>
      <c r="G415" s="38"/>
      <c r="H415" s="38"/>
      <c r="I415" s="39">
        <v>44432</v>
      </c>
    </row>
    <row r="416" spans="1:9" s="168" customFormat="1" ht="17.25" customHeight="1" x14ac:dyDescent="0.2">
      <c r="A416" s="16">
        <v>156</v>
      </c>
      <c r="B416" s="1" t="s">
        <v>317</v>
      </c>
      <c r="C416" s="2" t="s">
        <v>304</v>
      </c>
      <c r="D416" s="36">
        <v>1</v>
      </c>
      <c r="E416" s="37">
        <f>SUM(F416:H416)</f>
        <v>300000</v>
      </c>
      <c r="F416" s="38">
        <f>D416*300000</f>
        <v>300000</v>
      </c>
      <c r="G416" s="38"/>
      <c r="H416" s="38"/>
      <c r="I416" s="39">
        <v>44432</v>
      </c>
    </row>
    <row r="417" spans="1:9" s="168" customFormat="1" ht="17.25" customHeight="1" x14ac:dyDescent="0.2">
      <c r="A417" s="16">
        <v>157</v>
      </c>
      <c r="B417" s="1" t="s">
        <v>29</v>
      </c>
      <c r="C417" s="2" t="s">
        <v>304</v>
      </c>
      <c r="D417" s="36">
        <v>1</v>
      </c>
      <c r="E417" s="37">
        <f>SUM(F417:H417)</f>
        <v>300000</v>
      </c>
      <c r="F417" s="38">
        <f>D417*300000</f>
        <v>300000</v>
      </c>
      <c r="G417" s="38"/>
      <c r="H417" s="38"/>
      <c r="I417" s="39">
        <v>44432</v>
      </c>
    </row>
    <row r="418" spans="1:9" s="168" customFormat="1" ht="17.25" customHeight="1" x14ac:dyDescent="0.2">
      <c r="A418" s="16">
        <v>158</v>
      </c>
      <c r="B418" s="1" t="s">
        <v>318</v>
      </c>
      <c r="C418" s="2" t="s">
        <v>304</v>
      </c>
      <c r="D418" s="36">
        <v>1</v>
      </c>
      <c r="E418" s="37">
        <f>SUM(F418:H418)</f>
        <v>300000</v>
      </c>
      <c r="F418" s="38">
        <f>D418*300000</f>
        <v>300000</v>
      </c>
      <c r="G418" s="38"/>
      <c r="H418" s="38"/>
      <c r="I418" s="39">
        <v>44432</v>
      </c>
    </row>
    <row r="419" spans="1:9" s="168" customFormat="1" ht="17.25" customHeight="1" x14ac:dyDescent="0.2">
      <c r="A419" s="16">
        <v>159</v>
      </c>
      <c r="B419" s="1" t="s">
        <v>303</v>
      </c>
      <c r="C419" s="2" t="s">
        <v>304</v>
      </c>
      <c r="D419" s="36">
        <v>1</v>
      </c>
      <c r="E419" s="37">
        <f>SUM(F419:H419)</f>
        <v>300000</v>
      </c>
      <c r="F419" s="38">
        <f>D419*300000</f>
        <v>300000</v>
      </c>
      <c r="G419" s="38"/>
      <c r="H419" s="38"/>
      <c r="I419" s="39">
        <v>44432</v>
      </c>
    </row>
    <row r="420" spans="1:9" s="168" customFormat="1" ht="17.25" customHeight="1" x14ac:dyDescent="0.2">
      <c r="A420" s="16">
        <v>160</v>
      </c>
      <c r="B420" s="1" t="s">
        <v>43</v>
      </c>
      <c r="C420" s="2" t="s">
        <v>304</v>
      </c>
      <c r="D420" s="36">
        <v>1</v>
      </c>
      <c r="E420" s="37">
        <f>SUM(F420:H420)</f>
        <v>300000</v>
      </c>
      <c r="F420" s="38">
        <f>D420*300000</f>
        <v>300000</v>
      </c>
      <c r="G420" s="38"/>
      <c r="H420" s="38"/>
      <c r="I420" s="39">
        <v>44432</v>
      </c>
    </row>
    <row r="421" spans="1:9" s="168" customFormat="1" ht="17.25" customHeight="1" x14ac:dyDescent="0.2">
      <c r="A421" s="16">
        <v>161</v>
      </c>
      <c r="B421" s="1" t="s">
        <v>124</v>
      </c>
      <c r="C421" s="2" t="s">
        <v>304</v>
      </c>
      <c r="D421" s="36">
        <v>1</v>
      </c>
      <c r="E421" s="37">
        <f>SUM(F421:H421)</f>
        <v>300000</v>
      </c>
      <c r="F421" s="38">
        <f>D421*300000</f>
        <v>300000</v>
      </c>
      <c r="G421" s="38"/>
      <c r="H421" s="38"/>
      <c r="I421" s="39">
        <v>44432</v>
      </c>
    </row>
    <row r="422" spans="1:9" s="168" customFormat="1" ht="17.25" customHeight="1" x14ac:dyDescent="0.2">
      <c r="A422" s="16">
        <v>162</v>
      </c>
      <c r="B422" s="1" t="s">
        <v>27</v>
      </c>
      <c r="C422" s="2" t="s">
        <v>304</v>
      </c>
      <c r="D422" s="36">
        <v>1</v>
      </c>
      <c r="E422" s="37">
        <f>SUM(F422:H422)</f>
        <v>300000</v>
      </c>
      <c r="F422" s="38">
        <f>D422*300000</f>
        <v>300000</v>
      </c>
      <c r="G422" s="38"/>
      <c r="H422" s="38"/>
      <c r="I422" s="39">
        <v>44432</v>
      </c>
    </row>
    <row r="423" spans="1:9" s="168" customFormat="1" ht="17.25" customHeight="1" x14ac:dyDescent="0.2">
      <c r="A423" s="16">
        <v>163</v>
      </c>
      <c r="B423" s="1" t="s">
        <v>310</v>
      </c>
      <c r="C423" s="2" t="s">
        <v>302</v>
      </c>
      <c r="D423" s="36">
        <v>1</v>
      </c>
      <c r="E423" s="37">
        <f>SUM(F423:H423)</f>
        <v>200000</v>
      </c>
      <c r="F423" s="38"/>
      <c r="G423" s="38">
        <f>D423*200000</f>
        <v>200000</v>
      </c>
      <c r="H423" s="38"/>
      <c r="I423" s="39">
        <v>44432</v>
      </c>
    </row>
    <row r="424" spans="1:9" s="168" customFormat="1" ht="17.25" customHeight="1" x14ac:dyDescent="0.2">
      <c r="A424" s="16">
        <v>164</v>
      </c>
      <c r="B424" s="1" t="s">
        <v>26</v>
      </c>
      <c r="C424" s="2" t="s">
        <v>300</v>
      </c>
      <c r="D424" s="36">
        <v>1</v>
      </c>
      <c r="E424" s="37">
        <f>SUM(F424:H424)</f>
        <v>300000</v>
      </c>
      <c r="F424" s="38">
        <f>D424*300000</f>
        <v>300000</v>
      </c>
      <c r="G424" s="38"/>
      <c r="H424" s="38"/>
      <c r="I424" s="39">
        <v>44433</v>
      </c>
    </row>
    <row r="425" spans="1:9" s="168" customFormat="1" ht="17.25" customHeight="1" x14ac:dyDescent="0.2">
      <c r="A425" s="16">
        <v>165</v>
      </c>
      <c r="B425" s="1" t="s">
        <v>275</v>
      </c>
      <c r="C425" s="2" t="s">
        <v>300</v>
      </c>
      <c r="D425" s="36">
        <v>1</v>
      </c>
      <c r="E425" s="37">
        <f>SUM(F425:H425)</f>
        <v>300000</v>
      </c>
      <c r="F425" s="38">
        <f>D425*300000</f>
        <v>300000</v>
      </c>
      <c r="G425" s="38"/>
      <c r="H425" s="38"/>
      <c r="I425" s="39">
        <v>44433</v>
      </c>
    </row>
    <row r="426" spans="1:9" s="168" customFormat="1" ht="17.25" customHeight="1" x14ac:dyDescent="0.2">
      <c r="A426" s="16">
        <v>166</v>
      </c>
      <c r="B426" s="1" t="s">
        <v>303</v>
      </c>
      <c r="C426" s="2" t="s">
        <v>304</v>
      </c>
      <c r="D426" s="36">
        <v>1</v>
      </c>
      <c r="E426" s="37">
        <f>SUM(F426:H426)</f>
        <v>300000</v>
      </c>
      <c r="F426" s="38">
        <f>D426*300000</f>
        <v>300000</v>
      </c>
      <c r="G426" s="38"/>
      <c r="H426" s="38"/>
      <c r="I426" s="39">
        <v>44433</v>
      </c>
    </row>
    <row r="427" spans="1:9" s="168" customFormat="1" ht="17.25" customHeight="1" x14ac:dyDescent="0.2">
      <c r="A427" s="16">
        <v>167</v>
      </c>
      <c r="B427" s="1" t="s">
        <v>286</v>
      </c>
      <c r="C427" s="2" t="s">
        <v>304</v>
      </c>
      <c r="D427" s="36">
        <v>1</v>
      </c>
      <c r="E427" s="37">
        <f>SUM(F427:H427)</f>
        <v>300000</v>
      </c>
      <c r="F427" s="38">
        <f>D427*300000</f>
        <v>300000</v>
      </c>
      <c r="G427" s="38"/>
      <c r="H427" s="38"/>
      <c r="I427" s="39">
        <v>44433</v>
      </c>
    </row>
    <row r="428" spans="1:9" s="168" customFormat="1" ht="17.25" customHeight="1" x14ac:dyDescent="0.2">
      <c r="A428" s="16">
        <v>168</v>
      </c>
      <c r="B428" s="1" t="s">
        <v>308</v>
      </c>
      <c r="C428" s="2" t="s">
        <v>302</v>
      </c>
      <c r="D428" s="36">
        <v>1</v>
      </c>
      <c r="E428" s="37">
        <f>SUM(F428:H428)</f>
        <v>200000</v>
      </c>
      <c r="F428" s="38"/>
      <c r="G428" s="38">
        <f>D428*200000</f>
        <v>200000</v>
      </c>
      <c r="H428" s="38"/>
      <c r="I428" s="39">
        <v>44433</v>
      </c>
    </row>
    <row r="429" spans="1:9" s="168" customFormat="1" ht="17.25" customHeight="1" x14ac:dyDescent="0.2">
      <c r="A429" s="16">
        <v>169</v>
      </c>
      <c r="B429" s="1" t="s">
        <v>305</v>
      </c>
      <c r="C429" s="2" t="s">
        <v>302</v>
      </c>
      <c r="D429" s="36">
        <v>1</v>
      </c>
      <c r="E429" s="37">
        <f>SUM(F429:H429)</f>
        <v>200000</v>
      </c>
      <c r="F429" s="38"/>
      <c r="G429" s="38">
        <f>D429*200000</f>
        <v>200000</v>
      </c>
      <c r="H429" s="38"/>
      <c r="I429" s="39">
        <v>44433</v>
      </c>
    </row>
    <row r="430" spans="1:9" s="168" customFormat="1" ht="17.25" customHeight="1" x14ac:dyDescent="0.2">
      <c r="A430" s="16">
        <v>170</v>
      </c>
      <c r="B430" s="1" t="s">
        <v>26</v>
      </c>
      <c r="C430" s="2" t="s">
        <v>300</v>
      </c>
      <c r="D430" s="36">
        <v>1</v>
      </c>
      <c r="E430" s="37">
        <f>SUM(F430:H430)</f>
        <v>300000</v>
      </c>
      <c r="F430" s="38">
        <f>D430*300000</f>
        <v>300000</v>
      </c>
      <c r="G430" s="38"/>
      <c r="H430" s="38"/>
      <c r="I430" s="39">
        <v>44435</v>
      </c>
    </row>
    <row r="431" spans="1:9" s="168" customFormat="1" ht="17.25" customHeight="1" x14ac:dyDescent="0.2">
      <c r="A431" s="16">
        <v>171</v>
      </c>
      <c r="B431" s="1" t="s">
        <v>307</v>
      </c>
      <c r="C431" s="2" t="s">
        <v>304</v>
      </c>
      <c r="D431" s="36">
        <v>1</v>
      </c>
      <c r="E431" s="37">
        <f>SUM(F431:H431)</f>
        <v>300000</v>
      </c>
      <c r="F431" s="38">
        <f>D431*300000</f>
        <v>300000</v>
      </c>
      <c r="G431" s="38"/>
      <c r="H431" s="38"/>
      <c r="I431" s="39">
        <v>44435</v>
      </c>
    </row>
    <row r="432" spans="1:9" s="168" customFormat="1" ht="17.25" customHeight="1" x14ac:dyDescent="0.2">
      <c r="A432" s="16">
        <v>172</v>
      </c>
      <c r="B432" s="1" t="s">
        <v>308</v>
      </c>
      <c r="C432" s="2" t="s">
        <v>304</v>
      </c>
      <c r="D432" s="36">
        <v>1</v>
      </c>
      <c r="E432" s="37">
        <f>SUM(F432:H432)</f>
        <v>300000</v>
      </c>
      <c r="F432" s="38">
        <f>D432*300000</f>
        <v>300000</v>
      </c>
      <c r="G432" s="38"/>
      <c r="H432" s="38"/>
      <c r="I432" s="39">
        <v>44435</v>
      </c>
    </row>
    <row r="433" spans="1:9" s="168" customFormat="1" ht="17.25" customHeight="1" x14ac:dyDescent="0.2">
      <c r="A433" s="16">
        <v>173</v>
      </c>
      <c r="B433" s="1" t="s">
        <v>311</v>
      </c>
      <c r="C433" s="2" t="s">
        <v>302</v>
      </c>
      <c r="D433" s="36">
        <v>1</v>
      </c>
      <c r="E433" s="37">
        <f>SUM(F433:H433)</f>
        <v>200000</v>
      </c>
      <c r="F433" s="38"/>
      <c r="G433" s="38">
        <f>D433*200000</f>
        <v>200000</v>
      </c>
      <c r="H433" s="38"/>
      <c r="I433" s="39">
        <v>44435</v>
      </c>
    </row>
    <row r="434" spans="1:9" s="168" customFormat="1" ht="17.25" customHeight="1" x14ac:dyDescent="0.2">
      <c r="A434" s="16">
        <v>174</v>
      </c>
      <c r="B434" s="1" t="s">
        <v>306</v>
      </c>
      <c r="C434" s="2" t="s">
        <v>302</v>
      </c>
      <c r="D434" s="36">
        <v>1</v>
      </c>
      <c r="E434" s="37">
        <f>SUM(F434:H434)</f>
        <v>200000</v>
      </c>
      <c r="F434" s="38"/>
      <c r="G434" s="38">
        <f>D434*200000</f>
        <v>200000</v>
      </c>
      <c r="H434" s="38"/>
      <c r="I434" s="39">
        <v>44435</v>
      </c>
    </row>
    <row r="435" spans="1:9" s="168" customFormat="1" ht="17.25" customHeight="1" x14ac:dyDescent="0.2">
      <c r="A435" s="16">
        <v>175</v>
      </c>
      <c r="B435" s="1" t="s">
        <v>275</v>
      </c>
      <c r="C435" s="2" t="s">
        <v>300</v>
      </c>
      <c r="D435" s="36">
        <v>1</v>
      </c>
      <c r="E435" s="37">
        <f>SUM(F435:H435)</f>
        <v>300000</v>
      </c>
      <c r="F435" s="38">
        <f>D435*300000</f>
        <v>300000</v>
      </c>
      <c r="G435" s="38"/>
      <c r="H435" s="38"/>
      <c r="I435" s="39">
        <v>44437</v>
      </c>
    </row>
    <row r="436" spans="1:9" s="168" customFormat="1" ht="17.25" customHeight="1" x14ac:dyDescent="0.2">
      <c r="A436" s="16">
        <v>176</v>
      </c>
      <c r="B436" s="1" t="s">
        <v>301</v>
      </c>
      <c r="C436" s="2" t="s">
        <v>304</v>
      </c>
      <c r="D436" s="36">
        <v>1</v>
      </c>
      <c r="E436" s="37">
        <f>SUM(F436:H436)</f>
        <v>300000</v>
      </c>
      <c r="F436" s="38">
        <f>D436*300000</f>
        <v>300000</v>
      </c>
      <c r="G436" s="38"/>
      <c r="H436" s="38"/>
      <c r="I436" s="39">
        <v>44437</v>
      </c>
    </row>
    <row r="437" spans="1:9" s="168" customFormat="1" ht="17.25" customHeight="1" x14ac:dyDescent="0.2">
      <c r="A437" s="16">
        <v>177</v>
      </c>
      <c r="B437" s="1" t="s">
        <v>310</v>
      </c>
      <c r="C437" s="2" t="s">
        <v>302</v>
      </c>
      <c r="D437" s="36">
        <v>1</v>
      </c>
      <c r="E437" s="37">
        <f>SUM(F437:H437)</f>
        <v>200000</v>
      </c>
      <c r="F437" s="38"/>
      <c r="G437" s="38">
        <f>D437*200000</f>
        <v>200000</v>
      </c>
      <c r="H437" s="38"/>
      <c r="I437" s="39">
        <v>44437</v>
      </c>
    </row>
    <row r="438" spans="1:9" s="168" customFormat="1" ht="17.25" customHeight="1" x14ac:dyDescent="0.2">
      <c r="A438" s="16">
        <v>178</v>
      </c>
      <c r="B438" s="1" t="s">
        <v>305</v>
      </c>
      <c r="C438" s="2" t="s">
        <v>302</v>
      </c>
      <c r="D438" s="36">
        <v>1</v>
      </c>
      <c r="E438" s="37">
        <f>SUM(F438:H438)</f>
        <v>200000</v>
      </c>
      <c r="F438" s="38"/>
      <c r="G438" s="38">
        <f>D438*200000</f>
        <v>200000</v>
      </c>
      <c r="H438" s="38"/>
      <c r="I438" s="39">
        <v>44437</v>
      </c>
    </row>
    <row r="439" spans="1:9" s="168" customFormat="1" ht="17.25" customHeight="1" x14ac:dyDescent="0.2">
      <c r="A439" s="16">
        <v>179</v>
      </c>
      <c r="B439" s="1" t="s">
        <v>26</v>
      </c>
      <c r="C439" s="2" t="s">
        <v>300</v>
      </c>
      <c r="D439" s="36">
        <v>1</v>
      </c>
      <c r="E439" s="37">
        <f>SUM(F439:H439)</f>
        <v>300000</v>
      </c>
      <c r="F439" s="38">
        <f>D439*300000</f>
        <v>300000</v>
      </c>
      <c r="G439" s="38"/>
      <c r="H439" s="38"/>
      <c r="I439" s="39">
        <v>44438</v>
      </c>
    </row>
    <row r="440" spans="1:9" s="168" customFormat="1" ht="17.25" customHeight="1" x14ac:dyDescent="0.2">
      <c r="A440" s="16">
        <v>180</v>
      </c>
      <c r="B440" s="1" t="s">
        <v>286</v>
      </c>
      <c r="C440" s="2" t="s">
        <v>304</v>
      </c>
      <c r="D440" s="36">
        <v>1</v>
      </c>
      <c r="E440" s="37">
        <f>SUM(F440:H440)</f>
        <v>300000</v>
      </c>
      <c r="F440" s="38">
        <f>D440*300000</f>
        <v>300000</v>
      </c>
      <c r="G440" s="38"/>
      <c r="H440" s="38"/>
      <c r="I440" s="39">
        <v>44438</v>
      </c>
    </row>
    <row r="441" spans="1:9" s="168" customFormat="1" ht="17.25" customHeight="1" x14ac:dyDescent="0.2">
      <c r="A441" s="16">
        <v>181</v>
      </c>
      <c r="B441" s="1" t="s">
        <v>311</v>
      </c>
      <c r="C441" s="2" t="s">
        <v>302</v>
      </c>
      <c r="D441" s="36">
        <v>1</v>
      </c>
      <c r="E441" s="37">
        <f>SUM(F441:H441)</f>
        <v>200000</v>
      </c>
      <c r="F441" s="38"/>
      <c r="G441" s="38">
        <f>D441*200000</f>
        <v>200000</v>
      </c>
      <c r="H441" s="38"/>
      <c r="I441" s="39">
        <v>44438</v>
      </c>
    </row>
    <row r="442" spans="1:9" s="168" customFormat="1" ht="17.25" customHeight="1" x14ac:dyDescent="0.2">
      <c r="A442" s="16">
        <v>182</v>
      </c>
      <c r="B442" s="1" t="s">
        <v>306</v>
      </c>
      <c r="C442" s="2" t="s">
        <v>302</v>
      </c>
      <c r="D442" s="36">
        <v>1</v>
      </c>
      <c r="E442" s="37">
        <f>SUM(F442:H442)</f>
        <v>200000</v>
      </c>
      <c r="F442" s="38"/>
      <c r="G442" s="38">
        <f>D442*200000</f>
        <v>200000</v>
      </c>
      <c r="H442" s="38"/>
      <c r="I442" s="39">
        <v>44438</v>
      </c>
    </row>
    <row r="443" spans="1:9" s="168" customFormat="1" ht="17.25" customHeight="1" x14ac:dyDescent="0.2">
      <c r="A443" s="173"/>
      <c r="B443" s="171" t="s">
        <v>330</v>
      </c>
      <c r="C443" s="25"/>
      <c r="D443" s="174"/>
      <c r="E443" s="23"/>
      <c r="F443" s="24"/>
      <c r="G443" s="24"/>
      <c r="H443" s="24"/>
      <c r="I443" s="177"/>
    </row>
    <row r="444" spans="1:9" s="168" customFormat="1" ht="17.25" customHeight="1" x14ac:dyDescent="0.2">
      <c r="A444" s="16">
        <v>1</v>
      </c>
      <c r="B444" s="1" t="s">
        <v>26</v>
      </c>
      <c r="C444" s="2" t="s">
        <v>300</v>
      </c>
      <c r="D444" s="36">
        <v>1</v>
      </c>
      <c r="E444" s="166">
        <f>SUM(F444:H444)</f>
        <v>300000</v>
      </c>
      <c r="F444" s="167">
        <f>D444*300000</f>
        <v>300000</v>
      </c>
      <c r="G444" s="167"/>
      <c r="H444" s="167"/>
      <c r="I444" s="39">
        <v>44440</v>
      </c>
    </row>
    <row r="445" spans="1:9" s="168" customFormat="1" ht="17.25" customHeight="1" x14ac:dyDescent="0.2">
      <c r="A445" s="16">
        <v>2</v>
      </c>
      <c r="B445" s="1" t="s">
        <v>275</v>
      </c>
      <c r="C445" s="2" t="s">
        <v>300</v>
      </c>
      <c r="D445" s="36">
        <v>1</v>
      </c>
      <c r="E445" s="166">
        <f>SUM(F445:H445)</f>
        <v>300000</v>
      </c>
      <c r="F445" s="167">
        <f>D445*300000</f>
        <v>300000</v>
      </c>
      <c r="G445" s="167"/>
      <c r="H445" s="167"/>
      <c r="I445" s="39">
        <v>44440</v>
      </c>
    </row>
    <row r="446" spans="1:9" s="168" customFormat="1" ht="17.25" customHeight="1" x14ac:dyDescent="0.2">
      <c r="A446" s="16">
        <v>3</v>
      </c>
      <c r="B446" s="1" t="s">
        <v>301</v>
      </c>
      <c r="C446" s="2" t="s">
        <v>304</v>
      </c>
      <c r="D446" s="36">
        <v>1</v>
      </c>
      <c r="E446" s="166">
        <f>SUM(F446:H446)</f>
        <v>300000</v>
      </c>
      <c r="F446" s="167">
        <f>D446*300000</f>
        <v>300000</v>
      </c>
      <c r="G446" s="167"/>
      <c r="H446" s="167"/>
      <c r="I446" s="39">
        <v>44440</v>
      </c>
    </row>
    <row r="447" spans="1:9" s="168" customFormat="1" ht="17.25" customHeight="1" x14ac:dyDescent="0.2">
      <c r="A447" s="16">
        <v>4</v>
      </c>
      <c r="B447" s="1" t="s">
        <v>60</v>
      </c>
      <c r="C447" s="2" t="s">
        <v>304</v>
      </c>
      <c r="D447" s="36">
        <v>1</v>
      </c>
      <c r="E447" s="166">
        <f>SUM(F447:H447)</f>
        <v>300000</v>
      </c>
      <c r="F447" s="167">
        <f>D447*300000</f>
        <v>300000</v>
      </c>
      <c r="G447" s="167"/>
      <c r="H447" s="167"/>
      <c r="I447" s="39">
        <v>44440</v>
      </c>
    </row>
    <row r="448" spans="1:9" s="168" customFormat="1" ht="17.25" customHeight="1" x14ac:dyDescent="0.2">
      <c r="A448" s="16">
        <v>5</v>
      </c>
      <c r="B448" s="1" t="s">
        <v>290</v>
      </c>
      <c r="C448" s="2" t="s">
        <v>304</v>
      </c>
      <c r="D448" s="36">
        <v>1</v>
      </c>
      <c r="E448" s="166">
        <f>SUM(F448:H448)</f>
        <v>300000</v>
      </c>
      <c r="F448" s="167">
        <f>D448*300000</f>
        <v>300000</v>
      </c>
      <c r="G448" s="167"/>
      <c r="H448" s="167"/>
      <c r="I448" s="39">
        <v>44440</v>
      </c>
    </row>
    <row r="449" spans="1:9" s="168" customFormat="1" ht="17.25" customHeight="1" x14ac:dyDescent="0.2">
      <c r="A449" s="16">
        <v>6</v>
      </c>
      <c r="B449" s="1" t="s">
        <v>316</v>
      </c>
      <c r="C449" s="2" t="s">
        <v>304</v>
      </c>
      <c r="D449" s="36">
        <v>1</v>
      </c>
      <c r="E449" s="166">
        <f>SUM(F449:H449)</f>
        <v>300000</v>
      </c>
      <c r="F449" s="167">
        <f>D449*300000</f>
        <v>300000</v>
      </c>
      <c r="G449" s="167"/>
      <c r="H449" s="167"/>
      <c r="I449" s="39">
        <v>44440</v>
      </c>
    </row>
    <row r="450" spans="1:9" s="168" customFormat="1" ht="17.25" customHeight="1" x14ac:dyDescent="0.2">
      <c r="A450" s="16">
        <v>7</v>
      </c>
      <c r="B450" s="1" t="s">
        <v>292</v>
      </c>
      <c r="C450" s="2" t="s">
        <v>304</v>
      </c>
      <c r="D450" s="36">
        <v>1</v>
      </c>
      <c r="E450" s="166">
        <f>SUM(F450:H450)</f>
        <v>300000</v>
      </c>
      <c r="F450" s="167">
        <f>D450*300000</f>
        <v>300000</v>
      </c>
      <c r="G450" s="167"/>
      <c r="H450" s="167"/>
      <c r="I450" s="39">
        <v>44440</v>
      </c>
    </row>
    <row r="451" spans="1:9" s="168" customFormat="1" ht="17.25" customHeight="1" x14ac:dyDescent="0.2">
      <c r="A451" s="16">
        <v>8</v>
      </c>
      <c r="B451" s="1" t="s">
        <v>319</v>
      </c>
      <c r="C451" s="2" t="s">
        <v>304</v>
      </c>
      <c r="D451" s="36">
        <v>1</v>
      </c>
      <c r="E451" s="166">
        <f>SUM(F451:H451)</f>
        <v>300000</v>
      </c>
      <c r="F451" s="167">
        <f>D451*300000</f>
        <v>300000</v>
      </c>
      <c r="G451" s="167"/>
      <c r="H451" s="167"/>
      <c r="I451" s="39">
        <v>44440</v>
      </c>
    </row>
    <row r="452" spans="1:9" s="168" customFormat="1" ht="17.25" customHeight="1" x14ac:dyDescent="0.2">
      <c r="A452" s="16">
        <v>9</v>
      </c>
      <c r="B452" s="1" t="s">
        <v>307</v>
      </c>
      <c r="C452" s="2" t="s">
        <v>304</v>
      </c>
      <c r="D452" s="36">
        <v>1</v>
      </c>
      <c r="E452" s="166">
        <f>SUM(F452:H452)</f>
        <v>300000</v>
      </c>
      <c r="F452" s="167">
        <f>D452*300000</f>
        <v>300000</v>
      </c>
      <c r="G452" s="167"/>
      <c r="H452" s="167"/>
      <c r="I452" s="39">
        <v>44440</v>
      </c>
    </row>
    <row r="453" spans="1:9" s="168" customFormat="1" ht="17.25" customHeight="1" x14ac:dyDescent="0.2">
      <c r="A453" s="16">
        <v>10</v>
      </c>
      <c r="B453" s="1" t="s">
        <v>37</v>
      </c>
      <c r="C453" s="2" t="s">
        <v>304</v>
      </c>
      <c r="D453" s="36">
        <v>1</v>
      </c>
      <c r="E453" s="166">
        <f>SUM(F453:H453)</f>
        <v>300000</v>
      </c>
      <c r="F453" s="167">
        <f>D453*300000</f>
        <v>300000</v>
      </c>
      <c r="G453" s="167"/>
      <c r="H453" s="167"/>
      <c r="I453" s="39">
        <v>44440</v>
      </c>
    </row>
    <row r="454" spans="1:9" s="168" customFormat="1" ht="17.25" customHeight="1" x14ac:dyDescent="0.2">
      <c r="A454" s="16">
        <v>11</v>
      </c>
      <c r="B454" s="1" t="s">
        <v>308</v>
      </c>
      <c r="C454" s="2" t="s">
        <v>304</v>
      </c>
      <c r="D454" s="36">
        <v>1</v>
      </c>
      <c r="E454" s="166">
        <f>SUM(F454:H454)</f>
        <v>300000</v>
      </c>
      <c r="F454" s="167">
        <f>D454*300000</f>
        <v>300000</v>
      </c>
      <c r="G454" s="167"/>
      <c r="H454" s="167"/>
      <c r="I454" s="39">
        <v>44440</v>
      </c>
    </row>
    <row r="455" spans="1:9" s="168" customFormat="1" ht="17.25" customHeight="1" x14ac:dyDescent="0.2">
      <c r="A455" s="16">
        <v>12</v>
      </c>
      <c r="B455" s="1" t="s">
        <v>313</v>
      </c>
      <c r="C455" s="2" t="s">
        <v>304</v>
      </c>
      <c r="D455" s="36">
        <v>1</v>
      </c>
      <c r="E455" s="166">
        <f>SUM(F455:H455)</f>
        <v>300000</v>
      </c>
      <c r="F455" s="167">
        <f>D455*300000</f>
        <v>300000</v>
      </c>
      <c r="G455" s="167"/>
      <c r="H455" s="167"/>
      <c r="I455" s="39">
        <v>44440</v>
      </c>
    </row>
    <row r="456" spans="1:9" s="168" customFormat="1" ht="17.25" customHeight="1" x14ac:dyDescent="0.2">
      <c r="A456" s="16">
        <v>13</v>
      </c>
      <c r="B456" s="1" t="s">
        <v>62</v>
      </c>
      <c r="C456" s="2" t="s">
        <v>304</v>
      </c>
      <c r="D456" s="36">
        <v>1</v>
      </c>
      <c r="E456" s="166">
        <f>SUM(F456:H456)</f>
        <v>300000</v>
      </c>
      <c r="F456" s="167">
        <f>D456*300000</f>
        <v>300000</v>
      </c>
      <c r="G456" s="167"/>
      <c r="H456" s="167"/>
      <c r="I456" s="39">
        <v>44440</v>
      </c>
    </row>
    <row r="457" spans="1:9" s="168" customFormat="1" ht="17.25" customHeight="1" x14ac:dyDescent="0.2">
      <c r="A457" s="16">
        <v>14</v>
      </c>
      <c r="B457" s="1" t="s">
        <v>288</v>
      </c>
      <c r="C457" s="2" t="s">
        <v>304</v>
      </c>
      <c r="D457" s="36">
        <v>1</v>
      </c>
      <c r="E457" s="166">
        <f>SUM(F457:H457)</f>
        <v>300000</v>
      </c>
      <c r="F457" s="167">
        <f>D457*300000</f>
        <v>300000</v>
      </c>
      <c r="G457" s="167"/>
      <c r="H457" s="167"/>
      <c r="I457" s="39">
        <v>44440</v>
      </c>
    </row>
    <row r="458" spans="1:9" s="168" customFormat="1" ht="17.25" customHeight="1" x14ac:dyDescent="0.2">
      <c r="A458" s="16">
        <v>15</v>
      </c>
      <c r="B458" s="1" t="s">
        <v>78</v>
      </c>
      <c r="C458" s="2" t="s">
        <v>304</v>
      </c>
      <c r="D458" s="36">
        <v>1</v>
      </c>
      <c r="E458" s="166">
        <f>SUM(F458:H458)</f>
        <v>300000</v>
      </c>
      <c r="F458" s="167">
        <f>D458*300000</f>
        <v>300000</v>
      </c>
      <c r="G458" s="167"/>
      <c r="H458" s="167"/>
      <c r="I458" s="39">
        <v>44440</v>
      </c>
    </row>
    <row r="459" spans="1:9" s="168" customFormat="1" ht="17.25" customHeight="1" x14ac:dyDescent="0.2">
      <c r="A459" s="16">
        <v>16</v>
      </c>
      <c r="B459" s="1" t="s">
        <v>315</v>
      </c>
      <c r="C459" s="2" t="s">
        <v>304</v>
      </c>
      <c r="D459" s="36">
        <v>1</v>
      </c>
      <c r="E459" s="166">
        <f>SUM(F459:H459)</f>
        <v>300000</v>
      </c>
      <c r="F459" s="167">
        <f>D459*300000</f>
        <v>300000</v>
      </c>
      <c r="G459" s="167"/>
      <c r="H459" s="167"/>
      <c r="I459" s="39">
        <v>44440</v>
      </c>
    </row>
    <row r="460" spans="1:9" s="168" customFormat="1" ht="17.25" customHeight="1" x14ac:dyDescent="0.2">
      <c r="A460" s="16">
        <v>17</v>
      </c>
      <c r="B460" s="1" t="s">
        <v>286</v>
      </c>
      <c r="C460" s="2" t="s">
        <v>304</v>
      </c>
      <c r="D460" s="36">
        <v>1</v>
      </c>
      <c r="E460" s="166">
        <f>SUM(F460:H460)</f>
        <v>300000</v>
      </c>
      <c r="F460" s="167">
        <f>D460*300000</f>
        <v>300000</v>
      </c>
      <c r="G460" s="167"/>
      <c r="H460" s="167"/>
      <c r="I460" s="39">
        <v>44440</v>
      </c>
    </row>
    <row r="461" spans="1:9" s="168" customFormat="1" ht="17.25" customHeight="1" x14ac:dyDescent="0.2">
      <c r="A461" s="16">
        <v>18</v>
      </c>
      <c r="B461" s="1" t="s">
        <v>162</v>
      </c>
      <c r="C461" s="2" t="s">
        <v>304</v>
      </c>
      <c r="D461" s="36">
        <v>1</v>
      </c>
      <c r="E461" s="166">
        <f>SUM(F461:H461)</f>
        <v>300000</v>
      </c>
      <c r="F461" s="167">
        <f>D461*300000</f>
        <v>300000</v>
      </c>
      <c r="G461" s="167"/>
      <c r="H461" s="167"/>
      <c r="I461" s="39">
        <v>44440</v>
      </c>
    </row>
    <row r="462" spans="1:9" s="168" customFormat="1" ht="17.25" customHeight="1" x14ac:dyDescent="0.2">
      <c r="A462" s="16">
        <v>19</v>
      </c>
      <c r="B462" s="1" t="s">
        <v>314</v>
      </c>
      <c r="C462" s="2" t="s">
        <v>304</v>
      </c>
      <c r="D462" s="36">
        <v>1</v>
      </c>
      <c r="E462" s="166">
        <f>SUM(F462:H462)</f>
        <v>300000</v>
      </c>
      <c r="F462" s="167">
        <f>D462*300000</f>
        <v>300000</v>
      </c>
      <c r="G462" s="167"/>
      <c r="H462" s="167"/>
      <c r="I462" s="39">
        <v>44440</v>
      </c>
    </row>
    <row r="463" spans="1:9" s="168" customFormat="1" ht="17.25" customHeight="1" x14ac:dyDescent="0.2">
      <c r="A463" s="16">
        <v>20</v>
      </c>
      <c r="B463" s="1" t="s">
        <v>312</v>
      </c>
      <c r="C463" s="2" t="s">
        <v>304</v>
      </c>
      <c r="D463" s="36">
        <v>1</v>
      </c>
      <c r="E463" s="166">
        <f>SUM(F463:H463)</f>
        <v>300000</v>
      </c>
      <c r="F463" s="167">
        <f>D463*300000</f>
        <v>300000</v>
      </c>
      <c r="G463" s="167"/>
      <c r="H463" s="167"/>
      <c r="I463" s="39">
        <v>44440</v>
      </c>
    </row>
    <row r="464" spans="1:9" s="168" customFormat="1" ht="17.25" customHeight="1" x14ac:dyDescent="0.2">
      <c r="A464" s="16">
        <v>21</v>
      </c>
      <c r="B464" s="1" t="s">
        <v>157</v>
      </c>
      <c r="C464" s="2" t="s">
        <v>304</v>
      </c>
      <c r="D464" s="36">
        <v>1</v>
      </c>
      <c r="E464" s="166">
        <f>SUM(F464:H464)</f>
        <v>300000</v>
      </c>
      <c r="F464" s="167">
        <f>D464*300000</f>
        <v>300000</v>
      </c>
      <c r="G464" s="167"/>
      <c r="H464" s="167"/>
      <c r="I464" s="39">
        <v>44440</v>
      </c>
    </row>
    <row r="465" spans="1:9" s="168" customFormat="1" ht="17.25" customHeight="1" x14ac:dyDescent="0.2">
      <c r="A465" s="16">
        <v>22</v>
      </c>
      <c r="B465" s="1" t="s">
        <v>64</v>
      </c>
      <c r="C465" s="2" t="s">
        <v>304</v>
      </c>
      <c r="D465" s="36">
        <v>1</v>
      </c>
      <c r="E465" s="166">
        <f>SUM(F465:H465)</f>
        <v>300000</v>
      </c>
      <c r="F465" s="167">
        <f>D465*300000</f>
        <v>300000</v>
      </c>
      <c r="G465" s="167"/>
      <c r="H465" s="167"/>
      <c r="I465" s="39">
        <v>44440</v>
      </c>
    </row>
    <row r="466" spans="1:9" s="168" customFormat="1" ht="17.25" customHeight="1" x14ac:dyDescent="0.2">
      <c r="A466" s="16">
        <v>23</v>
      </c>
      <c r="B466" s="1" t="s">
        <v>303</v>
      </c>
      <c r="C466" s="2" t="s">
        <v>304</v>
      </c>
      <c r="D466" s="36">
        <v>1</v>
      </c>
      <c r="E466" s="166">
        <f>SUM(F466:H466)</f>
        <v>300000</v>
      </c>
      <c r="F466" s="167">
        <f>D466*300000</f>
        <v>300000</v>
      </c>
      <c r="G466" s="167"/>
      <c r="H466" s="167"/>
      <c r="I466" s="39">
        <v>44440</v>
      </c>
    </row>
    <row r="467" spans="1:9" s="168" customFormat="1" ht="17.25" customHeight="1" x14ac:dyDescent="0.2">
      <c r="A467" s="16">
        <v>24</v>
      </c>
      <c r="B467" s="1" t="s">
        <v>291</v>
      </c>
      <c r="C467" s="2" t="s">
        <v>304</v>
      </c>
      <c r="D467" s="36">
        <v>1</v>
      </c>
      <c r="E467" s="166">
        <f>SUM(F467:H467)</f>
        <v>300000</v>
      </c>
      <c r="F467" s="167">
        <f>D467*300000</f>
        <v>300000</v>
      </c>
      <c r="G467" s="167"/>
      <c r="H467" s="167"/>
      <c r="I467" s="39">
        <v>44440</v>
      </c>
    </row>
    <row r="468" spans="1:9" s="168" customFormat="1" ht="17.25" customHeight="1" x14ac:dyDescent="0.2">
      <c r="A468" s="16">
        <v>25</v>
      </c>
      <c r="B468" s="1" t="s">
        <v>22</v>
      </c>
      <c r="C468" s="2" t="s">
        <v>304</v>
      </c>
      <c r="D468" s="36">
        <v>1</v>
      </c>
      <c r="E468" s="166">
        <f>SUM(F468:H468)</f>
        <v>300000</v>
      </c>
      <c r="F468" s="167">
        <f>D468*300000</f>
        <v>300000</v>
      </c>
      <c r="G468" s="167"/>
      <c r="H468" s="167"/>
      <c r="I468" s="39">
        <v>44440</v>
      </c>
    </row>
    <row r="469" spans="1:9" s="168" customFormat="1" ht="17.25" customHeight="1" x14ac:dyDescent="0.2">
      <c r="A469" s="16">
        <v>26</v>
      </c>
      <c r="B469" s="1" t="s">
        <v>166</v>
      </c>
      <c r="C469" s="2" t="s">
        <v>304</v>
      </c>
      <c r="D469" s="36">
        <v>1</v>
      </c>
      <c r="E469" s="166">
        <f>SUM(F469:H469)</f>
        <v>300000</v>
      </c>
      <c r="F469" s="167">
        <f>D469*300000</f>
        <v>300000</v>
      </c>
      <c r="G469" s="167"/>
      <c r="H469" s="167"/>
      <c r="I469" s="39">
        <v>44440</v>
      </c>
    </row>
    <row r="470" spans="1:9" s="168" customFormat="1" ht="17.25" customHeight="1" x14ac:dyDescent="0.2">
      <c r="A470" s="16">
        <v>27</v>
      </c>
      <c r="B470" s="1" t="s">
        <v>310</v>
      </c>
      <c r="C470" s="2" t="s">
        <v>302</v>
      </c>
      <c r="D470" s="36">
        <v>1</v>
      </c>
      <c r="E470" s="166">
        <f>SUM(F470:H470)</f>
        <v>200000</v>
      </c>
      <c r="F470" s="167"/>
      <c r="G470" s="167">
        <f>D470*200000</f>
        <v>200000</v>
      </c>
      <c r="H470" s="167"/>
      <c r="I470" s="39">
        <v>44440</v>
      </c>
    </row>
    <row r="471" spans="1:9" s="168" customFormat="1" ht="17.25" customHeight="1" x14ac:dyDescent="0.2">
      <c r="A471" s="16">
        <v>28</v>
      </c>
      <c r="B471" s="1" t="s">
        <v>305</v>
      </c>
      <c r="C471" s="2" t="s">
        <v>302</v>
      </c>
      <c r="D471" s="36">
        <v>1</v>
      </c>
      <c r="E471" s="166">
        <f>SUM(F471:H471)</f>
        <v>200000</v>
      </c>
      <c r="F471" s="167"/>
      <c r="G471" s="167">
        <f>D471*200000</f>
        <v>200000</v>
      </c>
      <c r="H471" s="167"/>
      <c r="I471" s="39">
        <v>44440</v>
      </c>
    </row>
    <row r="472" spans="1:9" s="168" customFormat="1" ht="17.25" customHeight="1" x14ac:dyDescent="0.2">
      <c r="A472" s="16">
        <v>29</v>
      </c>
      <c r="B472" s="1" t="s">
        <v>26</v>
      </c>
      <c r="C472" s="2" t="s">
        <v>300</v>
      </c>
      <c r="D472" s="36">
        <v>1</v>
      </c>
      <c r="E472" s="166">
        <f>SUM(F472:H472)</f>
        <v>300000</v>
      </c>
      <c r="F472" s="167">
        <f>D472*300000</f>
        <v>300000</v>
      </c>
      <c r="G472" s="167"/>
      <c r="H472" s="167"/>
      <c r="I472" s="39">
        <v>44442</v>
      </c>
    </row>
    <row r="473" spans="1:9" s="168" customFormat="1" ht="17.25" customHeight="1" x14ac:dyDescent="0.2">
      <c r="A473" s="16">
        <v>30</v>
      </c>
      <c r="B473" s="1" t="s">
        <v>303</v>
      </c>
      <c r="C473" s="2" t="s">
        <v>304</v>
      </c>
      <c r="D473" s="36">
        <v>1</v>
      </c>
      <c r="E473" s="166">
        <f>SUM(F473:H473)</f>
        <v>300000</v>
      </c>
      <c r="F473" s="167">
        <f>D473*300000</f>
        <v>300000</v>
      </c>
      <c r="G473" s="167"/>
      <c r="H473" s="167"/>
      <c r="I473" s="39">
        <v>44442</v>
      </c>
    </row>
    <row r="474" spans="1:9" s="168" customFormat="1" ht="17.25" customHeight="1" x14ac:dyDescent="0.2">
      <c r="A474" s="16">
        <v>31</v>
      </c>
      <c r="B474" s="1" t="s">
        <v>301</v>
      </c>
      <c r="C474" s="2" t="s">
        <v>302</v>
      </c>
      <c r="D474" s="36">
        <v>1</v>
      </c>
      <c r="E474" s="166">
        <f>SUM(F474:H474)</f>
        <v>200000</v>
      </c>
      <c r="F474" s="167"/>
      <c r="G474" s="167">
        <f>D474*200000</f>
        <v>200000</v>
      </c>
      <c r="H474" s="167"/>
      <c r="I474" s="39">
        <v>44442</v>
      </c>
    </row>
    <row r="475" spans="1:9" s="168" customFormat="1" ht="17.25" customHeight="1" x14ac:dyDescent="0.2">
      <c r="A475" s="16">
        <v>32</v>
      </c>
      <c r="B475" s="1" t="s">
        <v>306</v>
      </c>
      <c r="C475" s="2" t="s">
        <v>302</v>
      </c>
      <c r="D475" s="36">
        <v>1</v>
      </c>
      <c r="E475" s="166">
        <f>SUM(F475:H475)</f>
        <v>200000</v>
      </c>
      <c r="F475" s="167"/>
      <c r="G475" s="167">
        <f>D475*200000</f>
        <v>200000</v>
      </c>
      <c r="H475" s="167"/>
      <c r="I475" s="39">
        <v>44442</v>
      </c>
    </row>
    <row r="476" spans="1:9" s="168" customFormat="1" ht="17.25" customHeight="1" x14ac:dyDescent="0.2">
      <c r="A476" s="16">
        <v>33</v>
      </c>
      <c r="B476" s="1" t="s">
        <v>275</v>
      </c>
      <c r="C476" s="2" t="s">
        <v>300</v>
      </c>
      <c r="D476" s="36">
        <v>1</v>
      </c>
      <c r="E476" s="166">
        <f>SUM(F476:H476)</f>
        <v>300000</v>
      </c>
      <c r="F476" s="167">
        <f>D476*300000</f>
        <v>300000</v>
      </c>
      <c r="G476" s="167"/>
      <c r="H476" s="167"/>
      <c r="I476" s="39">
        <v>44444</v>
      </c>
    </row>
    <row r="477" spans="1:9" s="168" customFormat="1" ht="17.25" customHeight="1" x14ac:dyDescent="0.2">
      <c r="A477" s="16">
        <v>34</v>
      </c>
      <c r="B477" s="1" t="s">
        <v>310</v>
      </c>
      <c r="C477" s="2" t="s">
        <v>304</v>
      </c>
      <c r="D477" s="36">
        <v>1</v>
      </c>
      <c r="E477" s="166">
        <f>SUM(F477:H477)</f>
        <v>300000</v>
      </c>
      <c r="F477" s="167">
        <f>D477*300000</f>
        <v>300000</v>
      </c>
      <c r="G477" s="167"/>
      <c r="H477" s="167"/>
      <c r="I477" s="39">
        <v>44444</v>
      </c>
    </row>
    <row r="478" spans="1:9" s="168" customFormat="1" ht="17.25" customHeight="1" x14ac:dyDescent="0.2">
      <c r="A478" s="16">
        <v>35</v>
      </c>
      <c r="B478" s="1" t="s">
        <v>307</v>
      </c>
      <c r="C478" s="2" t="s">
        <v>302</v>
      </c>
      <c r="D478" s="36">
        <v>1</v>
      </c>
      <c r="E478" s="166">
        <f>SUM(F478:H478)</f>
        <v>200000</v>
      </c>
      <c r="F478" s="167"/>
      <c r="G478" s="167">
        <f>D478*200000</f>
        <v>200000</v>
      </c>
      <c r="H478" s="167"/>
      <c r="I478" s="39">
        <v>44444</v>
      </c>
    </row>
    <row r="479" spans="1:9" s="168" customFormat="1" ht="17.25" customHeight="1" x14ac:dyDescent="0.2">
      <c r="A479" s="16">
        <v>36</v>
      </c>
      <c r="B479" s="1" t="s">
        <v>305</v>
      </c>
      <c r="C479" s="2" t="s">
        <v>302</v>
      </c>
      <c r="D479" s="36">
        <v>1</v>
      </c>
      <c r="E479" s="166">
        <f>SUM(F479:H479)</f>
        <v>200000</v>
      </c>
      <c r="F479" s="167"/>
      <c r="G479" s="167">
        <f>D479*200000</f>
        <v>200000</v>
      </c>
      <c r="H479" s="167"/>
      <c r="I479" s="39">
        <v>44444</v>
      </c>
    </row>
    <row r="480" spans="1:9" s="168" customFormat="1" ht="17.25" customHeight="1" x14ac:dyDescent="0.2">
      <c r="A480" s="16">
        <v>37</v>
      </c>
      <c r="B480" s="1" t="s">
        <v>26</v>
      </c>
      <c r="C480" s="2" t="s">
        <v>300</v>
      </c>
      <c r="D480" s="36">
        <v>1</v>
      </c>
      <c r="E480" s="166">
        <f>SUM(F480:H480)</f>
        <v>300000</v>
      </c>
      <c r="F480" s="167">
        <f>D480*300000</f>
        <v>300000</v>
      </c>
      <c r="G480" s="167"/>
      <c r="H480" s="167"/>
      <c r="I480" s="39">
        <v>44445</v>
      </c>
    </row>
    <row r="481" spans="1:9" s="168" customFormat="1" ht="17.25" customHeight="1" x14ac:dyDescent="0.2">
      <c r="A481" s="16">
        <v>38</v>
      </c>
      <c r="B481" s="1" t="s">
        <v>286</v>
      </c>
      <c r="C481" s="2" t="s">
        <v>304</v>
      </c>
      <c r="D481" s="36">
        <v>1</v>
      </c>
      <c r="E481" s="166">
        <f>SUM(F481:H481)</f>
        <v>300000</v>
      </c>
      <c r="F481" s="167">
        <f>D481*300000</f>
        <v>300000</v>
      </c>
      <c r="G481" s="167"/>
      <c r="H481" s="167"/>
      <c r="I481" s="39">
        <v>44445</v>
      </c>
    </row>
    <row r="482" spans="1:9" s="168" customFormat="1" ht="17.25" customHeight="1" x14ac:dyDescent="0.2">
      <c r="A482" s="16">
        <v>39</v>
      </c>
      <c r="B482" s="1" t="s">
        <v>311</v>
      </c>
      <c r="C482" s="2" t="s">
        <v>302</v>
      </c>
      <c r="D482" s="36">
        <v>1</v>
      </c>
      <c r="E482" s="166">
        <f>SUM(F482:H482)</f>
        <v>200000</v>
      </c>
      <c r="F482" s="167"/>
      <c r="G482" s="167">
        <f>D482*200000</f>
        <v>200000</v>
      </c>
      <c r="H482" s="167"/>
      <c r="I482" s="39">
        <v>44445</v>
      </c>
    </row>
    <row r="483" spans="1:9" s="168" customFormat="1" ht="17.25" customHeight="1" x14ac:dyDescent="0.2">
      <c r="A483" s="16">
        <v>40</v>
      </c>
      <c r="B483" s="1" t="s">
        <v>306</v>
      </c>
      <c r="C483" s="2" t="s">
        <v>302</v>
      </c>
      <c r="D483" s="36">
        <v>1</v>
      </c>
      <c r="E483" s="166">
        <f>SUM(F483:H483)</f>
        <v>200000</v>
      </c>
      <c r="F483" s="167"/>
      <c r="G483" s="167">
        <f>D483*200000</f>
        <v>200000</v>
      </c>
      <c r="H483" s="167"/>
      <c r="I483" s="39">
        <v>44445</v>
      </c>
    </row>
    <row r="484" spans="1:9" s="168" customFormat="1" ht="17.25" customHeight="1" x14ac:dyDescent="0.2">
      <c r="A484" s="16">
        <v>41</v>
      </c>
      <c r="B484" s="1" t="s">
        <v>275</v>
      </c>
      <c r="C484" s="2" t="s">
        <v>300</v>
      </c>
      <c r="D484" s="36">
        <v>1</v>
      </c>
      <c r="E484" s="166">
        <f>SUM(F484:H484)</f>
        <v>300000</v>
      </c>
      <c r="F484" s="167">
        <f>D484*300000</f>
        <v>300000</v>
      </c>
      <c r="G484" s="167"/>
      <c r="H484" s="167"/>
      <c r="I484" s="39">
        <v>44446</v>
      </c>
    </row>
    <row r="485" spans="1:9" s="168" customFormat="1" ht="17.25" customHeight="1" x14ac:dyDescent="0.2">
      <c r="A485" s="16">
        <v>42</v>
      </c>
      <c r="B485" s="1" t="s">
        <v>308</v>
      </c>
      <c r="C485" s="2" t="s">
        <v>304</v>
      </c>
      <c r="D485" s="36">
        <v>1</v>
      </c>
      <c r="E485" s="166">
        <f>SUM(F485:H485)</f>
        <v>300000</v>
      </c>
      <c r="F485" s="167">
        <f>D485*300000</f>
        <v>300000</v>
      </c>
      <c r="G485" s="167"/>
      <c r="H485" s="167"/>
      <c r="I485" s="39">
        <v>44446</v>
      </c>
    </row>
    <row r="486" spans="1:9" s="168" customFormat="1" ht="17.25" customHeight="1" x14ac:dyDescent="0.2">
      <c r="A486" s="16">
        <v>43</v>
      </c>
      <c r="B486" s="1" t="s">
        <v>303</v>
      </c>
      <c r="C486" s="2" t="s">
        <v>302</v>
      </c>
      <c r="D486" s="36">
        <v>1</v>
      </c>
      <c r="E486" s="166">
        <f>SUM(F486:H486)</f>
        <v>200000</v>
      </c>
      <c r="F486" s="167"/>
      <c r="G486" s="167">
        <f>D486*200000</f>
        <v>200000</v>
      </c>
      <c r="H486" s="167"/>
      <c r="I486" s="39">
        <v>44446</v>
      </c>
    </row>
    <row r="487" spans="1:9" s="168" customFormat="1" ht="17.25" customHeight="1" x14ac:dyDescent="0.2">
      <c r="A487" s="16">
        <v>44</v>
      </c>
      <c r="B487" s="1" t="s">
        <v>305</v>
      </c>
      <c r="C487" s="2" t="s">
        <v>302</v>
      </c>
      <c r="D487" s="36">
        <v>1</v>
      </c>
      <c r="E487" s="166">
        <f>SUM(F487:H487)</f>
        <v>200000</v>
      </c>
      <c r="F487" s="167"/>
      <c r="G487" s="167">
        <f>D487*200000</f>
        <v>200000</v>
      </c>
      <c r="H487" s="167"/>
      <c r="I487" s="39">
        <v>44446</v>
      </c>
    </row>
    <row r="488" spans="1:9" s="168" customFormat="1" ht="17.25" customHeight="1" x14ac:dyDescent="0.2">
      <c r="A488" s="16">
        <v>45</v>
      </c>
      <c r="B488" s="1" t="s">
        <v>26</v>
      </c>
      <c r="C488" s="2" t="s">
        <v>300</v>
      </c>
      <c r="D488" s="36">
        <v>1</v>
      </c>
      <c r="E488" s="166">
        <f>SUM(F488:H488)</f>
        <v>300000</v>
      </c>
      <c r="F488" s="167">
        <f>D488*300000</f>
        <v>300000</v>
      </c>
      <c r="G488" s="167"/>
      <c r="H488" s="167"/>
      <c r="I488" s="39">
        <v>44448</v>
      </c>
    </row>
    <row r="489" spans="1:9" s="168" customFormat="1" ht="17.25" customHeight="1" x14ac:dyDescent="0.2">
      <c r="A489" s="16">
        <v>46</v>
      </c>
      <c r="B489" s="1" t="s">
        <v>310</v>
      </c>
      <c r="C489" s="2" t="s">
        <v>304</v>
      </c>
      <c r="D489" s="36">
        <v>1</v>
      </c>
      <c r="E489" s="166">
        <f>SUM(F489:H489)</f>
        <v>300000</v>
      </c>
      <c r="F489" s="167">
        <f>D489*300000</f>
        <v>300000</v>
      </c>
      <c r="G489" s="167"/>
      <c r="H489" s="167"/>
      <c r="I489" s="39">
        <v>44448</v>
      </c>
    </row>
    <row r="490" spans="1:9" s="168" customFormat="1" ht="17.25" customHeight="1" x14ac:dyDescent="0.2">
      <c r="A490" s="16">
        <v>47</v>
      </c>
      <c r="B490" s="1" t="s">
        <v>311</v>
      </c>
      <c r="C490" s="2" t="s">
        <v>304</v>
      </c>
      <c r="D490" s="36">
        <v>1</v>
      </c>
      <c r="E490" s="166">
        <f>SUM(F490:H490)</f>
        <v>300000</v>
      </c>
      <c r="F490" s="167">
        <f>D490*300000</f>
        <v>300000</v>
      </c>
      <c r="G490" s="167"/>
      <c r="H490" s="167"/>
      <c r="I490" s="39">
        <v>44448</v>
      </c>
    </row>
    <row r="491" spans="1:9" s="168" customFormat="1" ht="17.25" customHeight="1" x14ac:dyDescent="0.2">
      <c r="A491" s="16">
        <v>48</v>
      </c>
      <c r="B491" s="1" t="s">
        <v>307</v>
      </c>
      <c r="C491" s="2" t="s">
        <v>302</v>
      </c>
      <c r="D491" s="36">
        <v>1</v>
      </c>
      <c r="E491" s="166">
        <f>SUM(F491:H491)</f>
        <v>200000</v>
      </c>
      <c r="F491" s="167"/>
      <c r="G491" s="167">
        <f>D491*200000</f>
        <v>200000</v>
      </c>
      <c r="H491" s="167"/>
      <c r="I491" s="39">
        <v>44448</v>
      </c>
    </row>
    <row r="492" spans="1:9" s="168" customFormat="1" ht="17.25" customHeight="1" x14ac:dyDescent="0.2">
      <c r="A492" s="16">
        <v>49</v>
      </c>
      <c r="B492" s="1" t="s">
        <v>305</v>
      </c>
      <c r="C492" s="2" t="s">
        <v>302</v>
      </c>
      <c r="D492" s="36">
        <v>1</v>
      </c>
      <c r="E492" s="166">
        <f>SUM(F492:H492)</f>
        <v>200000</v>
      </c>
      <c r="F492" s="167"/>
      <c r="G492" s="167">
        <f>D492*200000</f>
        <v>200000</v>
      </c>
      <c r="H492" s="167"/>
      <c r="I492" s="39">
        <v>44448</v>
      </c>
    </row>
    <row r="493" spans="1:9" s="168" customFormat="1" ht="17.25" customHeight="1" x14ac:dyDescent="0.2">
      <c r="A493" s="16">
        <v>50</v>
      </c>
      <c r="B493" s="1" t="s">
        <v>57</v>
      </c>
      <c r="C493" s="2" t="s">
        <v>300</v>
      </c>
      <c r="D493" s="36">
        <v>1</v>
      </c>
      <c r="E493" s="166">
        <f>SUM(F493:H493)</f>
        <v>300000</v>
      </c>
      <c r="F493" s="167">
        <f>D493*300000</f>
        <v>300000</v>
      </c>
      <c r="G493" s="167"/>
      <c r="H493" s="167"/>
      <c r="I493" s="39">
        <v>44449</v>
      </c>
    </row>
    <row r="494" spans="1:9" s="168" customFormat="1" ht="17.25" customHeight="1" x14ac:dyDescent="0.2">
      <c r="A494" s="16">
        <v>51</v>
      </c>
      <c r="B494" s="1" t="s">
        <v>286</v>
      </c>
      <c r="C494" s="2" t="s">
        <v>304</v>
      </c>
      <c r="D494" s="36">
        <v>1</v>
      </c>
      <c r="E494" s="166">
        <f>SUM(F494:H494)</f>
        <v>300000</v>
      </c>
      <c r="F494" s="167">
        <f>D494*300000</f>
        <v>300000</v>
      </c>
      <c r="G494" s="167"/>
      <c r="H494" s="167"/>
      <c r="I494" s="39">
        <v>44449</v>
      </c>
    </row>
    <row r="495" spans="1:9" s="168" customFormat="1" ht="17.25" customHeight="1" x14ac:dyDescent="0.2">
      <c r="A495" s="16">
        <v>52</v>
      </c>
      <c r="B495" s="1" t="s">
        <v>301</v>
      </c>
      <c r="C495" s="2" t="s">
        <v>302</v>
      </c>
      <c r="D495" s="36">
        <v>1</v>
      </c>
      <c r="E495" s="166">
        <f>SUM(F495:H495)</f>
        <v>200000</v>
      </c>
      <c r="F495" s="167"/>
      <c r="G495" s="167">
        <f>D495*200000</f>
        <v>200000</v>
      </c>
      <c r="H495" s="167"/>
      <c r="I495" s="39">
        <v>44449</v>
      </c>
    </row>
    <row r="496" spans="1:9" s="168" customFormat="1" ht="17.25" customHeight="1" x14ac:dyDescent="0.2">
      <c r="A496" s="16">
        <v>53</v>
      </c>
      <c r="B496" s="1" t="s">
        <v>306</v>
      </c>
      <c r="C496" s="2" t="s">
        <v>302</v>
      </c>
      <c r="D496" s="36">
        <v>1</v>
      </c>
      <c r="E496" s="166">
        <f>SUM(F496:H496)</f>
        <v>200000</v>
      </c>
      <c r="F496" s="167"/>
      <c r="G496" s="167">
        <f>D496*200000</f>
        <v>200000</v>
      </c>
      <c r="H496" s="167"/>
      <c r="I496" s="39">
        <v>44449</v>
      </c>
    </row>
    <row r="497" spans="1:9" s="168" customFormat="1" ht="17.25" customHeight="1" x14ac:dyDescent="0.2">
      <c r="A497" s="16">
        <v>54</v>
      </c>
      <c r="B497" s="1" t="s">
        <v>26</v>
      </c>
      <c r="C497" s="2" t="s">
        <v>300</v>
      </c>
      <c r="D497" s="36">
        <v>1</v>
      </c>
      <c r="E497" s="166">
        <f>SUM(F497:H497)</f>
        <v>300000</v>
      </c>
      <c r="F497" s="167">
        <f>D497*300000</f>
        <v>300000</v>
      </c>
      <c r="G497" s="167"/>
      <c r="H497" s="167"/>
      <c r="I497" s="39">
        <v>44450</v>
      </c>
    </row>
    <row r="498" spans="1:9" s="168" customFormat="1" ht="17.25" customHeight="1" x14ac:dyDescent="0.2">
      <c r="A498" s="16">
        <v>55</v>
      </c>
      <c r="B498" s="1" t="s">
        <v>307</v>
      </c>
      <c r="C498" s="2" t="s">
        <v>304</v>
      </c>
      <c r="D498" s="36">
        <v>1</v>
      </c>
      <c r="E498" s="166">
        <f>SUM(F498:H498)</f>
        <v>300000</v>
      </c>
      <c r="F498" s="167">
        <f>D498*300000</f>
        <v>300000</v>
      </c>
      <c r="G498" s="167"/>
      <c r="H498" s="167"/>
      <c r="I498" s="39">
        <v>44450</v>
      </c>
    </row>
    <row r="499" spans="1:9" s="168" customFormat="1" ht="17.25" customHeight="1" x14ac:dyDescent="0.2">
      <c r="A499" s="16">
        <v>56</v>
      </c>
      <c r="B499" s="1" t="s">
        <v>311</v>
      </c>
      <c r="C499" s="2" t="s">
        <v>302</v>
      </c>
      <c r="D499" s="36">
        <v>1</v>
      </c>
      <c r="E499" s="166">
        <f>SUM(F499:H499)</f>
        <v>200000</v>
      </c>
      <c r="F499" s="167"/>
      <c r="G499" s="167">
        <f>D499*200000</f>
        <v>200000</v>
      </c>
      <c r="H499" s="167"/>
      <c r="I499" s="39">
        <v>44450</v>
      </c>
    </row>
    <row r="500" spans="1:9" s="168" customFormat="1" ht="17.25" customHeight="1" x14ac:dyDescent="0.2">
      <c r="A500" s="16">
        <v>57</v>
      </c>
      <c r="B500" s="1" t="s">
        <v>275</v>
      </c>
      <c r="C500" s="2" t="s">
        <v>300</v>
      </c>
      <c r="D500" s="36">
        <v>1</v>
      </c>
      <c r="E500" s="166">
        <f>SUM(F500:H500)</f>
        <v>300000</v>
      </c>
      <c r="F500" s="167">
        <f>D500*300000</f>
        <v>300000</v>
      </c>
      <c r="G500" s="167"/>
      <c r="H500" s="167"/>
      <c r="I500" s="39">
        <v>44450</v>
      </c>
    </row>
    <row r="501" spans="1:9" s="168" customFormat="1" ht="17.25" customHeight="1" x14ac:dyDescent="0.2">
      <c r="A501" s="16">
        <v>58</v>
      </c>
      <c r="B501" s="1" t="s">
        <v>308</v>
      </c>
      <c r="C501" s="2" t="s">
        <v>304</v>
      </c>
      <c r="D501" s="36">
        <v>1</v>
      </c>
      <c r="E501" s="166">
        <f>SUM(F501:H501)</f>
        <v>300000</v>
      </c>
      <c r="F501" s="167">
        <f>D501*300000</f>
        <v>300000</v>
      </c>
      <c r="G501" s="167"/>
      <c r="H501" s="167"/>
      <c r="I501" s="39">
        <v>44450</v>
      </c>
    </row>
    <row r="502" spans="1:9" s="168" customFormat="1" ht="17.25" customHeight="1" x14ac:dyDescent="0.2">
      <c r="A502" s="16">
        <v>59</v>
      </c>
      <c r="B502" s="1" t="s">
        <v>303</v>
      </c>
      <c r="C502" s="2" t="s">
        <v>302</v>
      </c>
      <c r="D502" s="36">
        <v>1</v>
      </c>
      <c r="E502" s="166">
        <f>SUM(F502:H502)</f>
        <v>200000</v>
      </c>
      <c r="F502" s="167"/>
      <c r="G502" s="167">
        <f>D502*200000</f>
        <v>200000</v>
      </c>
      <c r="H502" s="167"/>
      <c r="I502" s="39">
        <v>44450</v>
      </c>
    </row>
    <row r="503" spans="1:9" s="168" customFormat="1" ht="17.25" customHeight="1" x14ac:dyDescent="0.2">
      <c r="A503" s="16">
        <v>60</v>
      </c>
      <c r="B503" s="1" t="s">
        <v>305</v>
      </c>
      <c r="C503" s="2" t="s">
        <v>302</v>
      </c>
      <c r="D503" s="36">
        <v>1</v>
      </c>
      <c r="E503" s="166">
        <f>SUM(F503:H503)</f>
        <v>200000</v>
      </c>
      <c r="F503" s="167"/>
      <c r="G503" s="167">
        <f>D503*200000</f>
        <v>200000</v>
      </c>
      <c r="H503" s="167"/>
      <c r="I503" s="39">
        <v>44450</v>
      </c>
    </row>
    <row r="504" spans="1:9" s="168" customFormat="1" ht="17.25" customHeight="1" x14ac:dyDescent="0.2">
      <c r="A504" s="16">
        <v>61</v>
      </c>
      <c r="B504" s="1" t="s">
        <v>275</v>
      </c>
      <c r="C504" s="2" t="s">
        <v>300</v>
      </c>
      <c r="D504" s="36">
        <v>1</v>
      </c>
      <c r="E504" s="166">
        <f>SUM(F504:H504)</f>
        <v>300000</v>
      </c>
      <c r="F504" s="167">
        <f>D504*300000</f>
        <v>300000</v>
      </c>
      <c r="G504" s="167"/>
      <c r="H504" s="167"/>
      <c r="I504" s="39">
        <v>44452</v>
      </c>
    </row>
    <row r="505" spans="1:9" s="168" customFormat="1" ht="17.25" customHeight="1" x14ac:dyDescent="0.2">
      <c r="A505" s="16">
        <v>62</v>
      </c>
      <c r="B505" s="1" t="s">
        <v>311</v>
      </c>
      <c r="C505" s="2" t="s">
        <v>304</v>
      </c>
      <c r="D505" s="36">
        <v>1</v>
      </c>
      <c r="E505" s="166">
        <f>SUM(F505:H505)</f>
        <v>300000</v>
      </c>
      <c r="F505" s="167">
        <f>D505*300000</f>
        <v>300000</v>
      </c>
      <c r="G505" s="167"/>
      <c r="H505" s="167"/>
      <c r="I505" s="39">
        <v>44452</v>
      </c>
    </row>
    <row r="506" spans="1:9" s="168" customFormat="1" ht="17.25" customHeight="1" x14ac:dyDescent="0.2">
      <c r="A506" s="16">
        <v>63</v>
      </c>
      <c r="B506" s="1" t="s">
        <v>310</v>
      </c>
      <c r="C506" s="2" t="s">
        <v>302</v>
      </c>
      <c r="D506" s="36">
        <v>1</v>
      </c>
      <c r="E506" s="166">
        <f>SUM(F506:H506)</f>
        <v>200000</v>
      </c>
      <c r="F506" s="167"/>
      <c r="G506" s="167">
        <f>D506*200000</f>
        <v>200000</v>
      </c>
      <c r="H506" s="167"/>
      <c r="I506" s="39">
        <v>44452</v>
      </c>
    </row>
    <row r="507" spans="1:9" s="168" customFormat="1" ht="17.25" customHeight="1" x14ac:dyDescent="0.2">
      <c r="A507" s="16">
        <v>64</v>
      </c>
      <c r="B507" s="1" t="s">
        <v>306</v>
      </c>
      <c r="C507" s="2" t="s">
        <v>302</v>
      </c>
      <c r="D507" s="36">
        <v>1</v>
      </c>
      <c r="E507" s="166">
        <f>SUM(F507:H507)</f>
        <v>200000</v>
      </c>
      <c r="F507" s="167"/>
      <c r="G507" s="167">
        <f>D507*200000</f>
        <v>200000</v>
      </c>
      <c r="H507" s="167"/>
      <c r="I507" s="39">
        <v>44452</v>
      </c>
    </row>
    <row r="508" spans="1:9" s="168" customFormat="1" ht="17.25" customHeight="1" x14ac:dyDescent="0.2">
      <c r="A508" s="16">
        <v>65</v>
      </c>
      <c r="B508" s="1" t="s">
        <v>26</v>
      </c>
      <c r="C508" s="2" t="s">
        <v>300</v>
      </c>
      <c r="D508" s="36">
        <v>1</v>
      </c>
      <c r="E508" s="166">
        <f>SUM(F508:H508)</f>
        <v>300000</v>
      </c>
      <c r="F508" s="167">
        <f>D508*300000</f>
        <v>300000</v>
      </c>
      <c r="G508" s="167"/>
      <c r="H508" s="167"/>
      <c r="I508" s="39">
        <v>44454</v>
      </c>
    </row>
    <row r="509" spans="1:9" s="168" customFormat="1" ht="17.25" customHeight="1" x14ac:dyDescent="0.2">
      <c r="A509" s="16">
        <v>66</v>
      </c>
      <c r="B509" s="1" t="s">
        <v>286</v>
      </c>
      <c r="C509" s="2" t="s">
        <v>304</v>
      </c>
      <c r="D509" s="36">
        <v>1</v>
      </c>
      <c r="E509" s="166">
        <f>SUM(F509:H509)</f>
        <v>300000</v>
      </c>
      <c r="F509" s="167">
        <f>D509*300000</f>
        <v>300000</v>
      </c>
      <c r="G509" s="167"/>
      <c r="H509" s="167"/>
      <c r="I509" s="39">
        <v>44454</v>
      </c>
    </row>
    <row r="510" spans="1:9" s="168" customFormat="1" ht="17.25" customHeight="1" x14ac:dyDescent="0.2">
      <c r="A510" s="16">
        <v>67</v>
      </c>
      <c r="B510" s="1" t="s">
        <v>303</v>
      </c>
      <c r="C510" s="2" t="s">
        <v>302</v>
      </c>
      <c r="D510" s="36">
        <v>1</v>
      </c>
      <c r="E510" s="166">
        <f>SUM(F510:H510)</f>
        <v>200000</v>
      </c>
      <c r="F510" s="167"/>
      <c r="G510" s="167">
        <f>D510*200000</f>
        <v>200000</v>
      </c>
      <c r="H510" s="167"/>
      <c r="I510" s="39">
        <v>44454</v>
      </c>
    </row>
    <row r="511" spans="1:9" s="168" customFormat="1" ht="17.25" customHeight="1" x14ac:dyDescent="0.2">
      <c r="A511" s="16">
        <v>68</v>
      </c>
      <c r="B511" s="1" t="s">
        <v>305</v>
      </c>
      <c r="C511" s="2" t="s">
        <v>302</v>
      </c>
      <c r="D511" s="36">
        <v>1</v>
      </c>
      <c r="E511" s="166">
        <f>SUM(F511:H511)</f>
        <v>200000</v>
      </c>
      <c r="F511" s="167"/>
      <c r="G511" s="167">
        <f>D511*200000</f>
        <v>200000</v>
      </c>
      <c r="H511" s="167"/>
      <c r="I511" s="39">
        <v>44454</v>
      </c>
    </row>
    <row r="512" spans="1:9" s="168" customFormat="1" ht="17.25" customHeight="1" x14ac:dyDescent="0.2">
      <c r="A512" s="16">
        <v>69</v>
      </c>
      <c r="B512" s="1" t="s">
        <v>275</v>
      </c>
      <c r="C512" s="2" t="s">
        <v>300</v>
      </c>
      <c r="D512" s="36">
        <v>1</v>
      </c>
      <c r="E512" s="166">
        <f>SUM(F512:H512)</f>
        <v>300000</v>
      </c>
      <c r="F512" s="167">
        <f>D512*300000</f>
        <v>300000</v>
      </c>
      <c r="G512" s="167"/>
      <c r="H512" s="167"/>
      <c r="I512" s="39">
        <v>44456</v>
      </c>
    </row>
    <row r="513" spans="1:9" s="168" customFormat="1" ht="17.25" customHeight="1" x14ac:dyDescent="0.2">
      <c r="A513" s="16">
        <v>70</v>
      </c>
      <c r="B513" s="1" t="s">
        <v>301</v>
      </c>
      <c r="C513" s="2" t="s">
        <v>304</v>
      </c>
      <c r="D513" s="36">
        <v>1</v>
      </c>
      <c r="E513" s="166">
        <f>SUM(F513:H513)</f>
        <v>300000</v>
      </c>
      <c r="F513" s="167">
        <f>D513*300000</f>
        <v>300000</v>
      </c>
      <c r="G513" s="167"/>
      <c r="H513" s="167"/>
      <c r="I513" s="39">
        <v>44456</v>
      </c>
    </row>
    <row r="514" spans="1:9" s="168" customFormat="1" ht="17.25" customHeight="1" x14ac:dyDescent="0.2">
      <c r="A514" s="16">
        <v>71</v>
      </c>
      <c r="B514" s="1" t="s">
        <v>307</v>
      </c>
      <c r="C514" s="2" t="s">
        <v>302</v>
      </c>
      <c r="D514" s="36">
        <v>1</v>
      </c>
      <c r="E514" s="166">
        <f>SUM(F514:H514)</f>
        <v>200000</v>
      </c>
      <c r="F514" s="167"/>
      <c r="G514" s="167">
        <f>D514*200000</f>
        <v>200000</v>
      </c>
      <c r="H514" s="167"/>
      <c r="I514" s="39">
        <v>44456</v>
      </c>
    </row>
    <row r="515" spans="1:9" s="168" customFormat="1" ht="17.25" customHeight="1" x14ac:dyDescent="0.2">
      <c r="A515" s="16">
        <v>72</v>
      </c>
      <c r="B515" s="1" t="s">
        <v>306</v>
      </c>
      <c r="C515" s="2" t="s">
        <v>302</v>
      </c>
      <c r="D515" s="36">
        <v>1</v>
      </c>
      <c r="E515" s="166">
        <f>SUM(F515:H515)</f>
        <v>200000</v>
      </c>
      <c r="F515" s="167"/>
      <c r="G515" s="167">
        <f>D515*200000</f>
        <v>200000</v>
      </c>
      <c r="H515" s="167"/>
      <c r="I515" s="39">
        <v>44456</v>
      </c>
    </row>
    <row r="516" spans="1:9" s="168" customFormat="1" ht="17.25" customHeight="1" x14ac:dyDescent="0.2">
      <c r="A516" s="16">
        <v>73</v>
      </c>
      <c r="B516" s="1" t="s">
        <v>26</v>
      </c>
      <c r="C516" s="2" t="s">
        <v>300</v>
      </c>
      <c r="D516" s="36">
        <v>1</v>
      </c>
      <c r="E516" s="166">
        <f>SUM(F516:H516)</f>
        <v>300000</v>
      </c>
      <c r="F516" s="167">
        <f>D516*300000</f>
        <v>300000</v>
      </c>
      <c r="G516" s="167"/>
      <c r="H516" s="167"/>
      <c r="I516" s="39">
        <v>44458</v>
      </c>
    </row>
    <row r="517" spans="1:9" s="168" customFormat="1" ht="17.25" customHeight="1" x14ac:dyDescent="0.2">
      <c r="A517" s="16">
        <v>74</v>
      </c>
      <c r="B517" s="1" t="s">
        <v>286</v>
      </c>
      <c r="C517" s="2" t="s">
        <v>304</v>
      </c>
      <c r="D517" s="36">
        <v>1</v>
      </c>
      <c r="E517" s="166">
        <f>SUM(F517:H517)</f>
        <v>300000</v>
      </c>
      <c r="F517" s="167">
        <f>D517*300000</f>
        <v>300000</v>
      </c>
      <c r="G517" s="167"/>
      <c r="H517" s="167"/>
      <c r="I517" s="39">
        <v>44458</v>
      </c>
    </row>
    <row r="518" spans="1:9" s="168" customFormat="1" ht="17.25" customHeight="1" x14ac:dyDescent="0.2">
      <c r="A518" s="16">
        <v>75</v>
      </c>
      <c r="B518" s="1" t="s">
        <v>311</v>
      </c>
      <c r="C518" s="2" t="s">
        <v>302</v>
      </c>
      <c r="D518" s="36">
        <v>1</v>
      </c>
      <c r="E518" s="166">
        <f>SUM(F518:H518)</f>
        <v>200000</v>
      </c>
      <c r="F518" s="167"/>
      <c r="G518" s="167">
        <f>D518*200000</f>
        <v>200000</v>
      </c>
      <c r="H518" s="167"/>
      <c r="I518" s="39">
        <v>44458</v>
      </c>
    </row>
    <row r="519" spans="1:9" s="168" customFormat="1" ht="17.25" customHeight="1" x14ac:dyDescent="0.2">
      <c r="A519" s="16">
        <v>76</v>
      </c>
      <c r="B519" s="1" t="s">
        <v>305</v>
      </c>
      <c r="C519" s="2" t="s">
        <v>302</v>
      </c>
      <c r="D519" s="36">
        <v>1</v>
      </c>
      <c r="E519" s="166">
        <f>SUM(F519:H519)</f>
        <v>200000</v>
      </c>
      <c r="F519" s="167"/>
      <c r="G519" s="167">
        <f>D519*200000</f>
        <v>200000</v>
      </c>
      <c r="H519" s="167"/>
      <c r="I519" s="39">
        <v>44458</v>
      </c>
    </row>
    <row r="520" spans="1:9" s="168" customFormat="1" ht="17.25" customHeight="1" x14ac:dyDescent="0.2">
      <c r="A520" s="16">
        <v>77</v>
      </c>
      <c r="B520" s="1" t="s">
        <v>275</v>
      </c>
      <c r="C520" s="2" t="s">
        <v>300</v>
      </c>
      <c r="D520" s="36">
        <v>1</v>
      </c>
      <c r="E520" s="166">
        <f>SUM(F520:H520)</f>
        <v>300000</v>
      </c>
      <c r="F520" s="167">
        <f>D520*300000</f>
        <v>300000</v>
      </c>
      <c r="G520" s="167"/>
      <c r="H520" s="167"/>
      <c r="I520" s="39">
        <v>44460</v>
      </c>
    </row>
    <row r="521" spans="1:9" s="168" customFormat="1" ht="17.25" customHeight="1" x14ac:dyDescent="0.2">
      <c r="A521" s="16">
        <v>78</v>
      </c>
      <c r="B521" s="1" t="s">
        <v>308</v>
      </c>
      <c r="C521" s="2" t="s">
        <v>304</v>
      </c>
      <c r="D521" s="36">
        <v>1</v>
      </c>
      <c r="E521" s="166">
        <f>SUM(F521:H521)</f>
        <v>300000</v>
      </c>
      <c r="F521" s="167">
        <f>D521*300000</f>
        <v>300000</v>
      </c>
      <c r="G521" s="167"/>
      <c r="H521" s="167"/>
      <c r="I521" s="39">
        <v>44460</v>
      </c>
    </row>
    <row r="522" spans="1:9" s="168" customFormat="1" ht="17.25" customHeight="1" x14ac:dyDescent="0.2">
      <c r="A522" s="16">
        <v>79</v>
      </c>
      <c r="B522" s="1" t="s">
        <v>303</v>
      </c>
      <c r="C522" s="2" t="s">
        <v>302</v>
      </c>
      <c r="D522" s="36">
        <v>1</v>
      </c>
      <c r="E522" s="166">
        <f>SUM(F522:H522)</f>
        <v>200000</v>
      </c>
      <c r="F522" s="167"/>
      <c r="G522" s="167">
        <f>D522*200000</f>
        <v>200000</v>
      </c>
      <c r="H522" s="167"/>
      <c r="I522" s="39">
        <v>44460</v>
      </c>
    </row>
    <row r="523" spans="1:9" s="168" customFormat="1" ht="17.25" customHeight="1" x14ac:dyDescent="0.2">
      <c r="A523" s="16">
        <v>80</v>
      </c>
      <c r="B523" s="1" t="s">
        <v>306</v>
      </c>
      <c r="C523" s="2" t="s">
        <v>302</v>
      </c>
      <c r="D523" s="36">
        <v>1</v>
      </c>
      <c r="E523" s="166">
        <f>SUM(F523:H523)</f>
        <v>200000</v>
      </c>
      <c r="F523" s="167"/>
      <c r="G523" s="167">
        <f>D523*200000</f>
        <v>200000</v>
      </c>
      <c r="H523" s="167"/>
      <c r="I523" s="39">
        <v>44460</v>
      </c>
    </row>
    <row r="524" spans="1:9" s="168" customFormat="1" ht="17.25" customHeight="1" x14ac:dyDescent="0.2">
      <c r="A524" s="16">
        <v>81</v>
      </c>
      <c r="B524" s="1" t="s">
        <v>26</v>
      </c>
      <c r="C524" s="2" t="s">
        <v>300</v>
      </c>
      <c r="D524" s="36">
        <v>1</v>
      </c>
      <c r="E524" s="166">
        <f>SUM(F524:H524)</f>
        <v>300000</v>
      </c>
      <c r="F524" s="167">
        <f>D524*300000</f>
        <v>300000</v>
      </c>
      <c r="G524" s="167"/>
      <c r="H524" s="167"/>
      <c r="I524" s="39">
        <v>44462</v>
      </c>
    </row>
    <row r="525" spans="1:9" s="168" customFormat="1" ht="17.25" customHeight="1" x14ac:dyDescent="0.2">
      <c r="A525" s="16">
        <v>82</v>
      </c>
      <c r="B525" s="1" t="s">
        <v>286</v>
      </c>
      <c r="C525" s="2" t="s">
        <v>304</v>
      </c>
      <c r="D525" s="36">
        <v>1</v>
      </c>
      <c r="E525" s="166">
        <f>SUM(F525:H525)</f>
        <v>300000</v>
      </c>
      <c r="F525" s="167">
        <f>D525*300000</f>
        <v>300000</v>
      </c>
      <c r="G525" s="167"/>
      <c r="H525" s="167"/>
      <c r="I525" s="39">
        <v>44462</v>
      </c>
    </row>
    <row r="526" spans="1:9" s="168" customFormat="1" ht="17.25" customHeight="1" x14ac:dyDescent="0.2">
      <c r="A526" s="16">
        <v>83</v>
      </c>
      <c r="B526" s="1" t="s">
        <v>310</v>
      </c>
      <c r="C526" s="2" t="s">
        <v>302</v>
      </c>
      <c r="D526" s="36">
        <v>1</v>
      </c>
      <c r="E526" s="166">
        <f>SUM(F526:H526)</f>
        <v>200000</v>
      </c>
      <c r="F526" s="167"/>
      <c r="G526" s="167">
        <f>D526*200000</f>
        <v>200000</v>
      </c>
      <c r="H526" s="167"/>
      <c r="I526" s="39">
        <v>44462</v>
      </c>
    </row>
    <row r="527" spans="1:9" s="168" customFormat="1" ht="17.25" customHeight="1" x14ac:dyDescent="0.2">
      <c r="A527" s="16">
        <v>84</v>
      </c>
      <c r="B527" s="1" t="s">
        <v>305</v>
      </c>
      <c r="C527" s="2" t="s">
        <v>302</v>
      </c>
      <c r="D527" s="36">
        <v>1</v>
      </c>
      <c r="E527" s="166">
        <f>SUM(F527:H527)</f>
        <v>200000</v>
      </c>
      <c r="F527" s="167"/>
      <c r="G527" s="167">
        <f>D527*200000</f>
        <v>200000</v>
      </c>
      <c r="H527" s="167"/>
      <c r="I527" s="39">
        <v>44462</v>
      </c>
    </row>
    <row r="528" spans="1:9" s="168" customFormat="1" ht="17.25" customHeight="1" x14ac:dyDescent="0.2">
      <c r="A528" s="16">
        <v>85</v>
      </c>
      <c r="B528" s="1" t="s">
        <v>275</v>
      </c>
      <c r="C528" s="2" t="s">
        <v>300</v>
      </c>
      <c r="D528" s="36">
        <v>1</v>
      </c>
      <c r="E528" s="166">
        <f>SUM(F528:H528)</f>
        <v>300000</v>
      </c>
      <c r="F528" s="167">
        <f>D528*300000</f>
        <v>300000</v>
      </c>
      <c r="G528" s="167"/>
      <c r="H528" s="167"/>
      <c r="I528" s="39">
        <v>44467</v>
      </c>
    </row>
    <row r="529" spans="1:9" s="168" customFormat="1" ht="17.25" customHeight="1" x14ac:dyDescent="0.2">
      <c r="A529" s="16">
        <v>86</v>
      </c>
      <c r="B529" s="1" t="s">
        <v>301</v>
      </c>
      <c r="C529" s="2" t="s">
        <v>304</v>
      </c>
      <c r="D529" s="36">
        <v>1</v>
      </c>
      <c r="E529" s="166">
        <f>SUM(F529:H529)</f>
        <v>300000</v>
      </c>
      <c r="F529" s="167">
        <f>D529*300000</f>
        <v>300000</v>
      </c>
      <c r="G529" s="167"/>
      <c r="H529" s="167"/>
      <c r="I529" s="39">
        <v>44467</v>
      </c>
    </row>
    <row r="530" spans="1:9" s="168" customFormat="1" ht="17.25" customHeight="1" x14ac:dyDescent="0.2">
      <c r="A530" s="16">
        <v>87</v>
      </c>
      <c r="B530" s="1" t="s">
        <v>311</v>
      </c>
      <c r="C530" s="2" t="s">
        <v>302</v>
      </c>
      <c r="D530" s="36">
        <v>1</v>
      </c>
      <c r="E530" s="166">
        <f>SUM(F530:H530)</f>
        <v>200000</v>
      </c>
      <c r="F530" s="167"/>
      <c r="G530" s="167">
        <f>D530*200000</f>
        <v>200000</v>
      </c>
      <c r="H530" s="167"/>
      <c r="I530" s="39">
        <v>44467</v>
      </c>
    </row>
    <row r="531" spans="1:9" s="168" customFormat="1" ht="17.25" customHeight="1" x14ac:dyDescent="0.2">
      <c r="A531" s="173"/>
      <c r="B531" s="171" t="s">
        <v>329</v>
      </c>
      <c r="C531" s="25"/>
      <c r="D531" s="174"/>
      <c r="E531" s="175"/>
      <c r="F531" s="176"/>
      <c r="G531" s="176"/>
      <c r="H531" s="176"/>
      <c r="I531" s="177"/>
    </row>
    <row r="532" spans="1:9" s="168" customFormat="1" ht="17.25" customHeight="1" x14ac:dyDescent="0.2">
      <c r="A532" s="16">
        <v>1</v>
      </c>
      <c r="B532" s="1" t="s">
        <v>26</v>
      </c>
      <c r="C532" s="2" t="s">
        <v>300</v>
      </c>
      <c r="D532" s="36">
        <v>1</v>
      </c>
      <c r="E532" s="37">
        <f>SUM(F532:H532)</f>
        <v>300000</v>
      </c>
      <c r="F532" s="38">
        <f>D532*300000</f>
        <v>300000</v>
      </c>
      <c r="G532" s="38"/>
      <c r="H532" s="38"/>
      <c r="I532" s="39">
        <v>44470</v>
      </c>
    </row>
    <row r="533" spans="1:9" s="168" customFormat="1" ht="17.25" customHeight="1" x14ac:dyDescent="0.2">
      <c r="A533" s="16">
        <v>2</v>
      </c>
      <c r="B533" s="1" t="s">
        <v>307</v>
      </c>
      <c r="C533" s="2" t="s">
        <v>304</v>
      </c>
      <c r="D533" s="36">
        <v>1</v>
      </c>
      <c r="E533" s="37">
        <f>SUM(F533:H533)</f>
        <v>300000</v>
      </c>
      <c r="F533" s="38">
        <f>D533*300000</f>
        <v>300000</v>
      </c>
      <c r="G533" s="38"/>
      <c r="H533" s="38"/>
      <c r="I533" s="39">
        <v>44470</v>
      </c>
    </row>
    <row r="534" spans="1:9" s="168" customFormat="1" ht="17.25" customHeight="1" x14ac:dyDescent="0.2">
      <c r="A534" s="16">
        <v>3</v>
      </c>
      <c r="B534" s="1" t="s">
        <v>301</v>
      </c>
      <c r="C534" s="2" t="s">
        <v>302</v>
      </c>
      <c r="D534" s="36">
        <v>1</v>
      </c>
      <c r="E534" s="37">
        <f>SUM(F534:H534)</f>
        <v>200000</v>
      </c>
      <c r="F534" s="38"/>
      <c r="G534" s="38">
        <f>D534*200000</f>
        <v>200000</v>
      </c>
      <c r="H534" s="38"/>
      <c r="I534" s="39">
        <v>44470</v>
      </c>
    </row>
    <row r="535" spans="1:9" s="168" customFormat="1" ht="17.25" customHeight="1" x14ac:dyDescent="0.2">
      <c r="A535" s="16">
        <v>4</v>
      </c>
      <c r="B535" s="1" t="s">
        <v>306</v>
      </c>
      <c r="C535" s="2" t="s">
        <v>302</v>
      </c>
      <c r="D535" s="36">
        <v>1</v>
      </c>
      <c r="E535" s="37">
        <f>SUM(F535:H535)</f>
        <v>200000</v>
      </c>
      <c r="F535" s="38"/>
      <c r="G535" s="38">
        <f>D535*200000</f>
        <v>200000</v>
      </c>
      <c r="H535" s="38"/>
      <c r="I535" s="39">
        <v>44470</v>
      </c>
    </row>
    <row r="536" spans="1:9" s="168" customFormat="1" ht="17.25" customHeight="1" x14ac:dyDescent="0.2">
      <c r="A536" s="16">
        <v>5</v>
      </c>
      <c r="B536" s="1" t="s">
        <v>275</v>
      </c>
      <c r="C536" s="2" t="s">
        <v>300</v>
      </c>
      <c r="D536" s="36">
        <v>1</v>
      </c>
      <c r="E536" s="37">
        <f>SUM(F536:H536)</f>
        <v>300000</v>
      </c>
      <c r="F536" s="38">
        <f>D536*300000</f>
        <v>300000</v>
      </c>
      <c r="G536" s="38"/>
      <c r="H536" s="38"/>
      <c r="I536" s="39">
        <v>44473</v>
      </c>
    </row>
    <row r="537" spans="1:9" s="168" customFormat="1" ht="17.25" customHeight="1" x14ac:dyDescent="0.2">
      <c r="A537" s="16">
        <v>6</v>
      </c>
      <c r="B537" s="1" t="s">
        <v>26</v>
      </c>
      <c r="C537" s="2" t="s">
        <v>300</v>
      </c>
      <c r="D537" s="36">
        <v>1</v>
      </c>
      <c r="E537" s="37">
        <f>SUM(F537:H537)</f>
        <v>300000</v>
      </c>
      <c r="F537" s="38">
        <f>D537*300000</f>
        <v>300000</v>
      </c>
      <c r="G537" s="38"/>
      <c r="H537" s="38"/>
      <c r="I537" s="39">
        <v>44473</v>
      </c>
    </row>
    <row r="538" spans="1:9" s="168" customFormat="1" ht="17.25" customHeight="1" x14ac:dyDescent="0.2">
      <c r="A538" s="16">
        <v>7</v>
      </c>
      <c r="B538" s="1" t="s">
        <v>310</v>
      </c>
      <c r="C538" s="2" t="s">
        <v>304</v>
      </c>
      <c r="D538" s="36">
        <v>1</v>
      </c>
      <c r="E538" s="37">
        <f>SUM(F538:H538)</f>
        <v>300000</v>
      </c>
      <c r="F538" s="38">
        <f>D538*300000</f>
        <v>300000</v>
      </c>
      <c r="G538" s="38"/>
      <c r="H538" s="38"/>
      <c r="I538" s="39">
        <v>44473</v>
      </c>
    </row>
    <row r="539" spans="1:9" s="168" customFormat="1" ht="17.25" customHeight="1" x14ac:dyDescent="0.2">
      <c r="A539" s="16">
        <v>8</v>
      </c>
      <c r="B539" s="1" t="s">
        <v>308</v>
      </c>
      <c r="C539" s="2" t="s">
        <v>302</v>
      </c>
      <c r="D539" s="36">
        <v>1</v>
      </c>
      <c r="E539" s="37">
        <f>SUM(F539:H539)</f>
        <v>200000</v>
      </c>
      <c r="F539" s="38"/>
      <c r="G539" s="38">
        <f>D539*200000</f>
        <v>200000</v>
      </c>
      <c r="H539" s="38"/>
      <c r="I539" s="39">
        <v>44473</v>
      </c>
    </row>
    <row r="540" spans="1:9" s="168" customFormat="1" ht="17.25" customHeight="1" x14ac:dyDescent="0.2">
      <c r="A540" s="16">
        <v>9</v>
      </c>
      <c r="B540" s="1" t="s">
        <v>305</v>
      </c>
      <c r="C540" s="2" t="s">
        <v>302</v>
      </c>
      <c r="D540" s="36">
        <v>1</v>
      </c>
      <c r="E540" s="37">
        <f>SUM(F540:H540)</f>
        <v>200000</v>
      </c>
      <c r="F540" s="38"/>
      <c r="G540" s="38">
        <f>D540*200000</f>
        <v>200000</v>
      </c>
      <c r="H540" s="38"/>
      <c r="I540" s="39">
        <v>44473</v>
      </c>
    </row>
    <row r="541" spans="1:9" s="168" customFormat="1" ht="17.25" customHeight="1" x14ac:dyDescent="0.2">
      <c r="A541" s="16">
        <v>10</v>
      </c>
      <c r="B541" s="1" t="s">
        <v>53</v>
      </c>
      <c r="C541" s="2" t="s">
        <v>300</v>
      </c>
      <c r="D541" s="36">
        <v>1</v>
      </c>
      <c r="E541" s="37">
        <f>SUM(F541:H541)</f>
        <v>300000</v>
      </c>
      <c r="F541" s="38">
        <f>D541*300000</f>
        <v>300000</v>
      </c>
      <c r="G541" s="38"/>
      <c r="H541" s="38"/>
      <c r="I541" s="39">
        <v>44474</v>
      </c>
    </row>
    <row r="542" spans="1:9" s="168" customFormat="1" ht="17.25" customHeight="1" x14ac:dyDescent="0.2">
      <c r="A542" s="16">
        <v>11</v>
      </c>
      <c r="B542" s="1" t="s">
        <v>26</v>
      </c>
      <c r="C542" s="2" t="s">
        <v>300</v>
      </c>
      <c r="D542" s="36">
        <v>1</v>
      </c>
      <c r="E542" s="37">
        <f>SUM(F542:H542)</f>
        <v>300000</v>
      </c>
      <c r="F542" s="38">
        <f>D542*300000</f>
        <v>300000</v>
      </c>
      <c r="G542" s="38"/>
      <c r="H542" s="38"/>
      <c r="I542" s="39">
        <v>44474</v>
      </c>
    </row>
    <row r="543" spans="1:9" s="168" customFormat="1" ht="17.25" customHeight="1" x14ac:dyDescent="0.2">
      <c r="A543" s="16">
        <v>12</v>
      </c>
      <c r="B543" s="1" t="s">
        <v>307</v>
      </c>
      <c r="C543" s="2" t="s">
        <v>304</v>
      </c>
      <c r="D543" s="36">
        <v>1</v>
      </c>
      <c r="E543" s="37">
        <f>SUM(F543:H543)</f>
        <v>300000</v>
      </c>
      <c r="F543" s="38">
        <f>D543*300000</f>
        <v>300000</v>
      </c>
      <c r="G543" s="38"/>
      <c r="H543" s="38"/>
      <c r="I543" s="39">
        <v>44474</v>
      </c>
    </row>
    <row r="544" spans="1:9" s="168" customFormat="1" ht="17.25" customHeight="1" x14ac:dyDescent="0.2">
      <c r="A544" s="16">
        <v>13</v>
      </c>
      <c r="B544" s="1" t="s">
        <v>286</v>
      </c>
      <c r="C544" s="2" t="s">
        <v>304</v>
      </c>
      <c r="D544" s="36">
        <v>1</v>
      </c>
      <c r="E544" s="37">
        <f>SUM(F544:H544)</f>
        <v>300000</v>
      </c>
      <c r="F544" s="38">
        <f>D544*300000</f>
        <v>300000</v>
      </c>
      <c r="G544" s="38"/>
      <c r="H544" s="38"/>
      <c r="I544" s="39">
        <v>44474</v>
      </c>
    </row>
    <row r="545" spans="1:9" s="168" customFormat="1" ht="17.25" customHeight="1" x14ac:dyDescent="0.2">
      <c r="A545" s="16">
        <v>14</v>
      </c>
      <c r="B545" s="1" t="s">
        <v>301</v>
      </c>
      <c r="C545" s="2" t="s">
        <v>304</v>
      </c>
      <c r="D545" s="36">
        <v>1</v>
      </c>
      <c r="E545" s="37">
        <f>SUM(F545:H545)</f>
        <v>300000</v>
      </c>
      <c r="F545" s="38">
        <f>D545*300000</f>
        <v>300000</v>
      </c>
      <c r="G545" s="38"/>
      <c r="H545" s="38"/>
      <c r="I545" s="39">
        <v>44474</v>
      </c>
    </row>
    <row r="546" spans="1:9" s="168" customFormat="1" ht="17.25" customHeight="1" x14ac:dyDescent="0.2">
      <c r="A546" s="16">
        <v>15</v>
      </c>
      <c r="B546" s="1" t="s">
        <v>311</v>
      </c>
      <c r="C546" s="2" t="s">
        <v>302</v>
      </c>
      <c r="D546" s="36">
        <v>1</v>
      </c>
      <c r="E546" s="37">
        <f>SUM(F546:H546)</f>
        <v>200000</v>
      </c>
      <c r="F546" s="38"/>
      <c r="G546" s="38">
        <f>D546*200000</f>
        <v>200000</v>
      </c>
      <c r="H546" s="38"/>
      <c r="I546" s="39">
        <v>44474</v>
      </c>
    </row>
    <row r="547" spans="1:9" s="168" customFormat="1" ht="17.25" customHeight="1" x14ac:dyDescent="0.2">
      <c r="A547" s="16">
        <v>16</v>
      </c>
      <c r="B547" s="1" t="s">
        <v>306</v>
      </c>
      <c r="C547" s="2" t="s">
        <v>302</v>
      </c>
      <c r="D547" s="36">
        <v>1</v>
      </c>
      <c r="E547" s="37">
        <f>SUM(F547:H547)</f>
        <v>200000</v>
      </c>
      <c r="F547" s="38"/>
      <c r="G547" s="38">
        <f>D547*200000</f>
        <v>200000</v>
      </c>
      <c r="H547" s="38"/>
      <c r="I547" s="39">
        <v>44474</v>
      </c>
    </row>
    <row r="548" spans="1:9" s="168" customFormat="1" ht="17.25" customHeight="1" x14ac:dyDescent="0.2">
      <c r="A548" s="16">
        <v>17</v>
      </c>
      <c r="B548" s="1" t="s">
        <v>26</v>
      </c>
      <c r="C548" s="2" t="s">
        <v>300</v>
      </c>
      <c r="D548" s="36">
        <v>1</v>
      </c>
      <c r="E548" s="37">
        <f>SUM(F548:H548)</f>
        <v>300000</v>
      </c>
      <c r="F548" s="38">
        <f>D548*300000</f>
        <v>300000</v>
      </c>
      <c r="G548" s="38"/>
      <c r="H548" s="38"/>
      <c r="I548" s="39">
        <v>44476</v>
      </c>
    </row>
    <row r="549" spans="1:9" s="168" customFormat="1" ht="17.25" customHeight="1" x14ac:dyDescent="0.2">
      <c r="A549" s="16">
        <v>18</v>
      </c>
      <c r="B549" s="1" t="s">
        <v>310</v>
      </c>
      <c r="C549" s="2" t="s">
        <v>304</v>
      </c>
      <c r="D549" s="36">
        <v>1</v>
      </c>
      <c r="E549" s="37">
        <f>SUM(F549:H549)</f>
        <v>300000</v>
      </c>
      <c r="F549" s="38">
        <f>D549*300000</f>
        <v>300000</v>
      </c>
      <c r="G549" s="38"/>
      <c r="H549" s="38"/>
      <c r="I549" s="39">
        <v>44476</v>
      </c>
    </row>
    <row r="550" spans="1:9" s="168" customFormat="1" ht="17.25" customHeight="1" x14ac:dyDescent="0.2">
      <c r="A550" s="16">
        <v>19</v>
      </c>
      <c r="B550" s="1" t="s">
        <v>307</v>
      </c>
      <c r="C550" s="2" t="s">
        <v>302</v>
      </c>
      <c r="D550" s="36">
        <v>1</v>
      </c>
      <c r="E550" s="37">
        <f>SUM(F550:H550)</f>
        <v>200000</v>
      </c>
      <c r="F550" s="38"/>
      <c r="G550" s="38">
        <f>D550*200000</f>
        <v>200000</v>
      </c>
      <c r="H550" s="38"/>
      <c r="I550" s="39">
        <v>44476</v>
      </c>
    </row>
    <row r="551" spans="1:9" s="168" customFormat="1" ht="17.25" customHeight="1" x14ac:dyDescent="0.2">
      <c r="A551" s="16">
        <v>20</v>
      </c>
      <c r="B551" s="1" t="s">
        <v>305</v>
      </c>
      <c r="C551" s="2" t="s">
        <v>302</v>
      </c>
      <c r="D551" s="36">
        <v>1</v>
      </c>
      <c r="E551" s="37">
        <f>SUM(F551:H551)</f>
        <v>200000</v>
      </c>
      <c r="F551" s="38"/>
      <c r="G551" s="38">
        <f>D551*200000</f>
        <v>200000</v>
      </c>
      <c r="H551" s="38"/>
      <c r="I551" s="39">
        <v>44476</v>
      </c>
    </row>
    <row r="552" spans="1:9" s="168" customFormat="1" ht="17.25" customHeight="1" x14ac:dyDescent="0.2">
      <c r="A552" s="16">
        <v>21</v>
      </c>
      <c r="B552" s="1" t="s">
        <v>275</v>
      </c>
      <c r="C552" s="2" t="s">
        <v>300</v>
      </c>
      <c r="D552" s="36">
        <v>1</v>
      </c>
      <c r="E552" s="37">
        <f>SUM(F552:H552)</f>
        <v>300000</v>
      </c>
      <c r="F552" s="38">
        <f>D552*300000</f>
        <v>300000</v>
      </c>
      <c r="G552" s="38"/>
      <c r="H552" s="38"/>
      <c r="I552" s="39">
        <v>44477</v>
      </c>
    </row>
    <row r="553" spans="1:9" s="168" customFormat="1" ht="17.25" customHeight="1" x14ac:dyDescent="0.2">
      <c r="A553" s="16">
        <v>22</v>
      </c>
      <c r="B553" s="1" t="s">
        <v>286</v>
      </c>
      <c r="C553" s="2" t="s">
        <v>304</v>
      </c>
      <c r="D553" s="36">
        <v>1</v>
      </c>
      <c r="E553" s="37">
        <f>SUM(F553:H553)</f>
        <v>300000</v>
      </c>
      <c r="F553" s="38">
        <f>D553*300000</f>
        <v>300000</v>
      </c>
      <c r="G553" s="38"/>
      <c r="H553" s="38"/>
      <c r="I553" s="39">
        <v>44477</v>
      </c>
    </row>
    <row r="554" spans="1:9" s="168" customFormat="1" ht="17.25" customHeight="1" x14ac:dyDescent="0.2">
      <c r="A554" s="16">
        <v>23</v>
      </c>
      <c r="B554" s="1" t="s">
        <v>311</v>
      </c>
      <c r="C554" s="2" t="s">
        <v>302</v>
      </c>
      <c r="D554" s="36">
        <v>1</v>
      </c>
      <c r="E554" s="37">
        <f>SUM(F554:H554)</f>
        <v>200000</v>
      </c>
      <c r="F554" s="38"/>
      <c r="G554" s="38">
        <f>D554*200000</f>
        <v>200000</v>
      </c>
      <c r="H554" s="38"/>
      <c r="I554" s="39">
        <v>44477</v>
      </c>
    </row>
    <row r="555" spans="1:9" s="168" customFormat="1" ht="17.25" customHeight="1" x14ac:dyDescent="0.2">
      <c r="A555" s="16">
        <v>24</v>
      </c>
      <c r="B555" s="1" t="s">
        <v>305</v>
      </c>
      <c r="C555" s="2" t="s">
        <v>302</v>
      </c>
      <c r="D555" s="36">
        <v>1</v>
      </c>
      <c r="E555" s="37">
        <f>SUM(F555:H555)</f>
        <v>200000</v>
      </c>
      <c r="F555" s="38"/>
      <c r="G555" s="38">
        <f>D555*200000</f>
        <v>200000</v>
      </c>
      <c r="H555" s="38"/>
      <c r="I555" s="39">
        <v>44477</v>
      </c>
    </row>
    <row r="556" spans="1:9" s="168" customFormat="1" ht="17.25" customHeight="1" x14ac:dyDescent="0.2">
      <c r="A556" s="16">
        <v>25</v>
      </c>
      <c r="B556" s="1" t="s">
        <v>301</v>
      </c>
      <c r="C556" s="2" t="s">
        <v>304</v>
      </c>
      <c r="D556" s="36">
        <v>1</v>
      </c>
      <c r="E556" s="37">
        <f>SUM(F556:H556)</f>
        <v>300000</v>
      </c>
      <c r="F556" s="38">
        <f>D556*300000</f>
        <v>300000</v>
      </c>
      <c r="G556" s="38"/>
      <c r="H556" s="38"/>
      <c r="I556" s="39">
        <v>44477</v>
      </c>
    </row>
    <row r="557" spans="1:9" s="168" customFormat="1" ht="17.25" customHeight="1" x14ac:dyDescent="0.2">
      <c r="A557" s="16">
        <v>26</v>
      </c>
      <c r="B557" s="1" t="s">
        <v>308</v>
      </c>
      <c r="C557" s="2" t="s">
        <v>304</v>
      </c>
      <c r="D557" s="36">
        <v>1</v>
      </c>
      <c r="E557" s="37">
        <f>SUM(F557:H557)</f>
        <v>300000</v>
      </c>
      <c r="F557" s="38">
        <f>D557*300000</f>
        <v>300000</v>
      </c>
      <c r="G557" s="38"/>
      <c r="H557" s="38"/>
      <c r="I557" s="39">
        <v>44477</v>
      </c>
    </row>
    <row r="558" spans="1:9" s="168" customFormat="1" ht="17.25" customHeight="1" x14ac:dyDescent="0.2">
      <c r="A558" s="16">
        <v>27</v>
      </c>
      <c r="B558" s="1" t="s">
        <v>292</v>
      </c>
      <c r="C558" s="2" t="s">
        <v>304</v>
      </c>
      <c r="D558" s="36">
        <v>1</v>
      </c>
      <c r="E558" s="37">
        <f>SUM(F558:H558)</f>
        <v>300000</v>
      </c>
      <c r="F558" s="38">
        <f>D558*300000</f>
        <v>300000</v>
      </c>
      <c r="G558" s="38"/>
      <c r="H558" s="38"/>
      <c r="I558" s="39">
        <v>44477</v>
      </c>
    </row>
    <row r="559" spans="1:9" s="168" customFormat="1" ht="17.25" customHeight="1" x14ac:dyDescent="0.2">
      <c r="A559" s="16">
        <v>28</v>
      </c>
      <c r="B559" s="1" t="s">
        <v>43</v>
      </c>
      <c r="C559" s="2" t="s">
        <v>304</v>
      </c>
      <c r="D559" s="36">
        <v>1</v>
      </c>
      <c r="E559" s="37">
        <f>SUM(F559:H559)</f>
        <v>300000</v>
      </c>
      <c r="F559" s="38">
        <f>D559*300000</f>
        <v>300000</v>
      </c>
      <c r="G559" s="38"/>
      <c r="H559" s="38"/>
      <c r="I559" s="39">
        <v>44477</v>
      </c>
    </row>
    <row r="560" spans="1:9" s="168" customFormat="1" ht="17.25" customHeight="1" x14ac:dyDescent="0.2">
      <c r="A560" s="16">
        <v>29</v>
      </c>
      <c r="B560" s="1" t="s">
        <v>320</v>
      </c>
      <c r="C560" s="2" t="s">
        <v>304</v>
      </c>
      <c r="D560" s="36">
        <v>1</v>
      </c>
      <c r="E560" s="37">
        <f>SUM(F560:H560)</f>
        <v>300000</v>
      </c>
      <c r="F560" s="38">
        <f>D560*300000</f>
        <v>300000</v>
      </c>
      <c r="G560" s="38"/>
      <c r="H560" s="38"/>
      <c r="I560" s="39">
        <v>44477</v>
      </c>
    </row>
    <row r="561" spans="1:9" s="168" customFormat="1" ht="17.25" customHeight="1" x14ac:dyDescent="0.2">
      <c r="A561" s="16">
        <v>30</v>
      </c>
      <c r="B561" s="1" t="s">
        <v>26</v>
      </c>
      <c r="C561" s="2" t="s">
        <v>300</v>
      </c>
      <c r="D561" s="36">
        <v>1</v>
      </c>
      <c r="E561" s="37">
        <f>SUM(F561:H561)</f>
        <v>300000</v>
      </c>
      <c r="F561" s="38">
        <f>D561*300000</f>
        <v>300000</v>
      </c>
      <c r="G561" s="38"/>
      <c r="H561" s="38"/>
      <c r="I561" s="39">
        <v>44478</v>
      </c>
    </row>
    <row r="562" spans="1:9" s="168" customFormat="1" ht="17.25" customHeight="1" x14ac:dyDescent="0.2">
      <c r="A562" s="16">
        <v>31</v>
      </c>
      <c r="B562" s="1" t="s">
        <v>308</v>
      </c>
      <c r="C562" s="2" t="s">
        <v>304</v>
      </c>
      <c r="D562" s="36">
        <v>1</v>
      </c>
      <c r="E562" s="37">
        <f>SUM(F562:H562)</f>
        <v>300000</v>
      </c>
      <c r="F562" s="38">
        <f>D562*300000</f>
        <v>300000</v>
      </c>
      <c r="G562" s="38"/>
      <c r="H562" s="38"/>
      <c r="I562" s="39">
        <v>44478</v>
      </c>
    </row>
    <row r="563" spans="1:9" s="168" customFormat="1" ht="17.25" customHeight="1" x14ac:dyDescent="0.2">
      <c r="A563" s="16">
        <v>32</v>
      </c>
      <c r="B563" s="1" t="s">
        <v>310</v>
      </c>
      <c r="C563" s="2" t="s">
        <v>302</v>
      </c>
      <c r="D563" s="36">
        <v>1</v>
      </c>
      <c r="E563" s="37">
        <f>SUM(F563:H563)</f>
        <v>200000</v>
      </c>
      <c r="F563" s="38"/>
      <c r="G563" s="38">
        <f>D563*200000</f>
        <v>200000</v>
      </c>
      <c r="H563" s="38"/>
      <c r="I563" s="39">
        <v>44478</v>
      </c>
    </row>
    <row r="564" spans="1:9" s="168" customFormat="1" ht="17.25" customHeight="1" x14ac:dyDescent="0.2">
      <c r="A564" s="16">
        <v>33</v>
      </c>
      <c r="B564" s="1" t="s">
        <v>306</v>
      </c>
      <c r="C564" s="2" t="s">
        <v>302</v>
      </c>
      <c r="D564" s="36">
        <v>1</v>
      </c>
      <c r="E564" s="37">
        <f>SUM(F564:H564)</f>
        <v>200000</v>
      </c>
      <c r="F564" s="38"/>
      <c r="G564" s="38">
        <f>D564*200000</f>
        <v>200000</v>
      </c>
      <c r="H564" s="38"/>
      <c r="I564" s="39">
        <v>44478</v>
      </c>
    </row>
    <row r="565" spans="1:9" s="168" customFormat="1" ht="17.25" customHeight="1" x14ac:dyDescent="0.2">
      <c r="A565" s="16">
        <v>34</v>
      </c>
      <c r="B565" s="1" t="s">
        <v>26</v>
      </c>
      <c r="C565" s="2" t="s">
        <v>300</v>
      </c>
      <c r="D565" s="36">
        <v>1</v>
      </c>
      <c r="E565" s="37">
        <f>SUM(F565:H565)</f>
        <v>300000</v>
      </c>
      <c r="F565" s="38">
        <f>D565*300000</f>
        <v>300000</v>
      </c>
      <c r="G565" s="38"/>
      <c r="H565" s="38"/>
      <c r="I565" s="39">
        <v>44479</v>
      </c>
    </row>
    <row r="566" spans="1:9" s="168" customFormat="1" ht="17.25" customHeight="1" x14ac:dyDescent="0.2">
      <c r="A566" s="16">
        <v>35</v>
      </c>
      <c r="B566" s="1" t="s">
        <v>286</v>
      </c>
      <c r="C566" s="2" t="s">
        <v>304</v>
      </c>
      <c r="D566" s="36">
        <v>1</v>
      </c>
      <c r="E566" s="37">
        <f>SUM(F566:H566)</f>
        <v>300000</v>
      </c>
      <c r="F566" s="38">
        <f>D566*300000</f>
        <v>300000</v>
      </c>
      <c r="G566" s="38"/>
      <c r="H566" s="38"/>
      <c r="I566" s="39">
        <v>44479</v>
      </c>
    </row>
    <row r="567" spans="1:9" s="168" customFormat="1" ht="17.25" customHeight="1" x14ac:dyDescent="0.2">
      <c r="A567" s="16">
        <v>36</v>
      </c>
      <c r="B567" s="1" t="s">
        <v>311</v>
      </c>
      <c r="C567" s="2" t="s">
        <v>302</v>
      </c>
      <c r="D567" s="36">
        <v>1</v>
      </c>
      <c r="E567" s="37">
        <f>SUM(F567:H567)</f>
        <v>200000</v>
      </c>
      <c r="F567" s="38"/>
      <c r="G567" s="38">
        <f>D567*200000</f>
        <v>200000</v>
      </c>
      <c r="H567" s="38"/>
      <c r="I567" s="39">
        <v>44479</v>
      </c>
    </row>
    <row r="568" spans="1:9" s="168" customFormat="1" ht="17.25" customHeight="1" x14ac:dyDescent="0.2">
      <c r="A568" s="16">
        <v>37</v>
      </c>
      <c r="B568" s="1" t="s">
        <v>305</v>
      </c>
      <c r="C568" s="2" t="s">
        <v>302</v>
      </c>
      <c r="D568" s="36">
        <v>1</v>
      </c>
      <c r="E568" s="37">
        <f>SUM(F568:H568)</f>
        <v>200000</v>
      </c>
      <c r="F568" s="38"/>
      <c r="G568" s="38">
        <f>D568*200000</f>
        <v>200000</v>
      </c>
      <c r="H568" s="38"/>
      <c r="I568" s="39">
        <v>44479</v>
      </c>
    </row>
    <row r="569" spans="1:9" s="168" customFormat="1" ht="17.25" customHeight="1" x14ac:dyDescent="0.2">
      <c r="A569" s="16">
        <v>38</v>
      </c>
      <c r="B569" s="1" t="s">
        <v>275</v>
      </c>
      <c r="C569" s="2" t="s">
        <v>300</v>
      </c>
      <c r="D569" s="36">
        <v>1</v>
      </c>
      <c r="E569" s="37">
        <f>SUM(F569:H569)</f>
        <v>300000</v>
      </c>
      <c r="F569" s="38">
        <f>D569*300000</f>
        <v>300000</v>
      </c>
      <c r="G569" s="38"/>
      <c r="H569" s="38"/>
      <c r="I569" s="39">
        <v>44480</v>
      </c>
    </row>
    <row r="570" spans="1:9" s="168" customFormat="1" ht="17.25" customHeight="1" x14ac:dyDescent="0.2">
      <c r="A570" s="16">
        <v>39</v>
      </c>
      <c r="B570" s="1" t="s">
        <v>301</v>
      </c>
      <c r="C570" s="2" t="s">
        <v>304</v>
      </c>
      <c r="D570" s="36">
        <v>1</v>
      </c>
      <c r="E570" s="37">
        <f>SUM(F570:H570)</f>
        <v>300000</v>
      </c>
      <c r="F570" s="38">
        <f>D570*300000</f>
        <v>300000</v>
      </c>
      <c r="G570" s="38"/>
      <c r="H570" s="38"/>
      <c r="I570" s="39">
        <v>44480</v>
      </c>
    </row>
    <row r="571" spans="1:9" s="168" customFormat="1" ht="17.25" customHeight="1" x14ac:dyDescent="0.2">
      <c r="A571" s="16">
        <v>40</v>
      </c>
      <c r="B571" s="1" t="s">
        <v>310</v>
      </c>
      <c r="C571" s="2" t="s">
        <v>304</v>
      </c>
      <c r="D571" s="36">
        <v>1</v>
      </c>
      <c r="E571" s="37">
        <f>SUM(F571:H571)</f>
        <v>300000</v>
      </c>
      <c r="F571" s="38">
        <f>D571*300000</f>
        <v>300000</v>
      </c>
      <c r="G571" s="38"/>
      <c r="H571" s="38"/>
      <c r="I571" s="39">
        <v>44480</v>
      </c>
    </row>
    <row r="572" spans="1:9" s="168" customFormat="1" ht="17.25" customHeight="1" x14ac:dyDescent="0.2">
      <c r="A572" s="16">
        <v>41</v>
      </c>
      <c r="B572" s="1" t="s">
        <v>307</v>
      </c>
      <c r="C572" s="2" t="s">
        <v>302</v>
      </c>
      <c r="D572" s="36">
        <v>1</v>
      </c>
      <c r="E572" s="37">
        <f>SUM(F572:H572)</f>
        <v>200000</v>
      </c>
      <c r="F572" s="38"/>
      <c r="G572" s="38">
        <f>D572*200000</f>
        <v>200000</v>
      </c>
      <c r="H572" s="38"/>
      <c r="I572" s="39">
        <v>44480</v>
      </c>
    </row>
    <row r="573" spans="1:9" s="168" customFormat="1" ht="17.25" customHeight="1" x14ac:dyDescent="0.2">
      <c r="A573" s="16">
        <v>42</v>
      </c>
      <c r="B573" s="1" t="s">
        <v>306</v>
      </c>
      <c r="C573" s="2" t="s">
        <v>302</v>
      </c>
      <c r="D573" s="36">
        <v>1</v>
      </c>
      <c r="E573" s="37">
        <f>SUM(F573:H573)</f>
        <v>200000</v>
      </c>
      <c r="F573" s="38"/>
      <c r="G573" s="38">
        <f>D573*200000</f>
        <v>200000</v>
      </c>
      <c r="H573" s="38"/>
      <c r="I573" s="39">
        <v>44480</v>
      </c>
    </row>
    <row r="574" spans="1:9" s="168" customFormat="1" ht="17.25" customHeight="1" x14ac:dyDescent="0.2">
      <c r="A574" s="16">
        <v>43</v>
      </c>
      <c r="B574" s="1" t="s">
        <v>26</v>
      </c>
      <c r="C574" s="2" t="s">
        <v>300</v>
      </c>
      <c r="D574" s="36">
        <v>1</v>
      </c>
      <c r="E574" s="37">
        <f>SUM(F574:H574)</f>
        <v>300000</v>
      </c>
      <c r="F574" s="38">
        <f>D574*300000</f>
        <v>300000</v>
      </c>
      <c r="G574" s="38"/>
      <c r="H574" s="38"/>
      <c r="I574" s="39">
        <v>44482</v>
      </c>
    </row>
    <row r="575" spans="1:9" s="168" customFormat="1" ht="17.25" customHeight="1" x14ac:dyDescent="0.2">
      <c r="A575" s="16">
        <v>44</v>
      </c>
      <c r="B575" s="1" t="s">
        <v>286</v>
      </c>
      <c r="C575" s="2" t="s">
        <v>304</v>
      </c>
      <c r="D575" s="36">
        <v>1</v>
      </c>
      <c r="E575" s="37">
        <f>SUM(F575:H575)</f>
        <v>300000</v>
      </c>
      <c r="F575" s="38">
        <f>D575*300000</f>
        <v>300000</v>
      </c>
      <c r="G575" s="38"/>
      <c r="H575" s="38"/>
      <c r="I575" s="39">
        <v>44482</v>
      </c>
    </row>
    <row r="576" spans="1:9" s="168" customFormat="1" ht="17.25" customHeight="1" x14ac:dyDescent="0.2">
      <c r="A576" s="16">
        <v>45</v>
      </c>
      <c r="B576" s="1" t="s">
        <v>311</v>
      </c>
      <c r="C576" s="2" t="s">
        <v>304</v>
      </c>
      <c r="D576" s="36">
        <v>1</v>
      </c>
      <c r="E576" s="37">
        <f>SUM(F576:H576)</f>
        <v>300000</v>
      </c>
      <c r="F576" s="38">
        <f>D576*300000</f>
        <v>300000</v>
      </c>
      <c r="G576" s="38"/>
      <c r="H576" s="38"/>
      <c r="I576" s="39">
        <v>44482</v>
      </c>
    </row>
    <row r="577" spans="1:9" s="168" customFormat="1" ht="17.25" customHeight="1" x14ac:dyDescent="0.2">
      <c r="A577" s="16">
        <v>46</v>
      </c>
      <c r="B577" s="1" t="s">
        <v>308</v>
      </c>
      <c r="C577" s="2" t="s">
        <v>302</v>
      </c>
      <c r="D577" s="36">
        <v>1</v>
      </c>
      <c r="E577" s="37">
        <f>SUM(F577:H577)</f>
        <v>200000</v>
      </c>
      <c r="F577" s="38"/>
      <c r="G577" s="38">
        <f>D577*200000</f>
        <v>200000</v>
      </c>
      <c r="H577" s="38"/>
      <c r="I577" s="39">
        <v>44482</v>
      </c>
    </row>
    <row r="578" spans="1:9" s="168" customFormat="1" ht="17.25" customHeight="1" x14ac:dyDescent="0.2">
      <c r="A578" s="16">
        <v>47</v>
      </c>
      <c r="B578" s="1" t="s">
        <v>305</v>
      </c>
      <c r="C578" s="2" t="s">
        <v>302</v>
      </c>
      <c r="D578" s="36">
        <v>1</v>
      </c>
      <c r="E578" s="37">
        <f>SUM(F578:H578)</f>
        <v>200000</v>
      </c>
      <c r="F578" s="38"/>
      <c r="G578" s="38">
        <f>D578*200000</f>
        <v>200000</v>
      </c>
      <c r="H578" s="38"/>
      <c r="I578" s="39">
        <v>44482</v>
      </c>
    </row>
    <row r="579" spans="1:9" s="168" customFormat="1" ht="17.25" customHeight="1" x14ac:dyDescent="0.2">
      <c r="A579" s="16">
        <v>48</v>
      </c>
      <c r="B579" s="1" t="s">
        <v>26</v>
      </c>
      <c r="C579" s="2" t="s">
        <v>300</v>
      </c>
      <c r="D579" s="36">
        <v>1</v>
      </c>
      <c r="E579" s="37">
        <f>SUM(F579:H579)</f>
        <v>300000</v>
      </c>
      <c r="F579" s="38">
        <f>D579*300000</f>
        <v>300000</v>
      </c>
      <c r="G579" s="38"/>
      <c r="H579" s="38"/>
      <c r="I579" s="39">
        <v>44484</v>
      </c>
    </row>
    <row r="580" spans="1:9" s="168" customFormat="1" ht="17.25" customHeight="1" x14ac:dyDescent="0.2">
      <c r="A580" s="16">
        <v>49</v>
      </c>
      <c r="B580" s="1" t="s">
        <v>298</v>
      </c>
      <c r="C580" s="2" t="s">
        <v>300</v>
      </c>
      <c r="D580" s="36">
        <v>1</v>
      </c>
      <c r="E580" s="37">
        <f>SUM(F580:H580)</f>
        <v>300000</v>
      </c>
      <c r="F580" s="38">
        <f>D580*300000</f>
        <v>300000</v>
      </c>
      <c r="G580" s="38"/>
      <c r="H580" s="38"/>
      <c r="I580" s="39">
        <v>44484</v>
      </c>
    </row>
    <row r="581" spans="1:9" s="168" customFormat="1" ht="17.25" customHeight="1" x14ac:dyDescent="0.2">
      <c r="A581" s="16">
        <v>50</v>
      </c>
      <c r="B581" s="1" t="s">
        <v>310</v>
      </c>
      <c r="C581" s="2" t="s">
        <v>304</v>
      </c>
      <c r="D581" s="36">
        <v>1</v>
      </c>
      <c r="E581" s="37">
        <f>SUM(F581:H581)</f>
        <v>300000</v>
      </c>
      <c r="F581" s="38">
        <f>D581*300000</f>
        <v>300000</v>
      </c>
      <c r="G581" s="38"/>
      <c r="H581" s="38"/>
      <c r="I581" s="39">
        <v>44484</v>
      </c>
    </row>
    <row r="582" spans="1:9" s="168" customFormat="1" ht="17.25" customHeight="1" x14ac:dyDescent="0.2">
      <c r="A582" s="16">
        <v>51</v>
      </c>
      <c r="B582" s="1" t="s">
        <v>307</v>
      </c>
      <c r="C582" s="2" t="s">
        <v>304</v>
      </c>
      <c r="D582" s="36">
        <v>1</v>
      </c>
      <c r="E582" s="37">
        <f>SUM(F582:H582)</f>
        <v>300000</v>
      </c>
      <c r="F582" s="38">
        <f>D582*300000</f>
        <v>300000</v>
      </c>
      <c r="G582" s="38"/>
      <c r="H582" s="38"/>
      <c r="I582" s="39">
        <v>44484</v>
      </c>
    </row>
    <row r="583" spans="1:9" s="168" customFormat="1" ht="17.25" customHeight="1" x14ac:dyDescent="0.2">
      <c r="A583" s="16">
        <v>52</v>
      </c>
      <c r="B583" s="1" t="s">
        <v>301</v>
      </c>
      <c r="C583" s="2" t="s">
        <v>302</v>
      </c>
      <c r="D583" s="36">
        <v>1</v>
      </c>
      <c r="E583" s="37">
        <f>SUM(F583:H583)</f>
        <v>200000</v>
      </c>
      <c r="F583" s="38"/>
      <c r="G583" s="38">
        <f>D583*200000</f>
        <v>200000</v>
      </c>
      <c r="H583" s="38"/>
      <c r="I583" s="39">
        <v>44484</v>
      </c>
    </row>
    <row r="584" spans="1:9" s="168" customFormat="1" ht="17.25" customHeight="1" x14ac:dyDescent="0.2">
      <c r="A584" s="16">
        <v>53</v>
      </c>
      <c r="B584" s="1" t="s">
        <v>306</v>
      </c>
      <c r="C584" s="2" t="s">
        <v>302</v>
      </c>
      <c r="D584" s="36">
        <v>1</v>
      </c>
      <c r="E584" s="37">
        <f>SUM(F584:H584)</f>
        <v>200000</v>
      </c>
      <c r="F584" s="38"/>
      <c r="G584" s="38">
        <f>D584*200000</f>
        <v>200000</v>
      </c>
      <c r="H584" s="38"/>
      <c r="I584" s="39">
        <v>44484</v>
      </c>
    </row>
    <row r="585" spans="1:9" s="168" customFormat="1" ht="17.25" customHeight="1" x14ac:dyDescent="0.2">
      <c r="A585" s="16">
        <v>54</v>
      </c>
      <c r="B585" s="1" t="s">
        <v>308</v>
      </c>
      <c r="C585" s="2" t="s">
        <v>304</v>
      </c>
      <c r="D585" s="36">
        <v>1</v>
      </c>
      <c r="E585" s="37">
        <f>SUM(F585:H585)</f>
        <v>300000</v>
      </c>
      <c r="F585" s="38">
        <f>D585*300000</f>
        <v>300000</v>
      </c>
      <c r="G585" s="38"/>
      <c r="H585" s="38"/>
      <c r="I585" s="39">
        <v>44484</v>
      </c>
    </row>
    <row r="586" spans="1:9" s="168" customFormat="1" ht="17.25" customHeight="1" x14ac:dyDescent="0.2">
      <c r="A586" s="16">
        <v>55</v>
      </c>
      <c r="B586" s="1" t="s">
        <v>37</v>
      </c>
      <c r="C586" s="2" t="s">
        <v>304</v>
      </c>
      <c r="D586" s="36">
        <v>1</v>
      </c>
      <c r="E586" s="37">
        <f>SUM(F586:H586)</f>
        <v>300000</v>
      </c>
      <c r="F586" s="38">
        <f>D586*300000</f>
        <v>300000</v>
      </c>
      <c r="G586" s="38"/>
      <c r="H586" s="38"/>
      <c r="I586" s="39">
        <v>44484</v>
      </c>
    </row>
    <row r="587" spans="1:9" s="168" customFormat="1" ht="17.25" customHeight="1" x14ac:dyDescent="0.2">
      <c r="A587" s="16">
        <v>56</v>
      </c>
      <c r="B587" s="1" t="s">
        <v>298</v>
      </c>
      <c r="C587" s="2" t="s">
        <v>300</v>
      </c>
      <c r="D587" s="36">
        <v>1</v>
      </c>
      <c r="E587" s="37">
        <f>SUM(F587:H587)</f>
        <v>300000</v>
      </c>
      <c r="F587" s="38">
        <f>D587*300000</f>
        <v>300000</v>
      </c>
      <c r="G587" s="38"/>
      <c r="H587" s="38"/>
      <c r="I587" s="39">
        <v>44485</v>
      </c>
    </row>
    <row r="588" spans="1:9" s="168" customFormat="1" ht="17.25" customHeight="1" x14ac:dyDescent="0.2">
      <c r="A588" s="16">
        <v>57</v>
      </c>
      <c r="B588" s="1" t="s">
        <v>286</v>
      </c>
      <c r="C588" s="2" t="s">
        <v>304</v>
      </c>
      <c r="D588" s="36">
        <v>1</v>
      </c>
      <c r="E588" s="37">
        <f>SUM(F588:H588)</f>
        <v>300000</v>
      </c>
      <c r="F588" s="38">
        <f>D588*300000</f>
        <v>300000</v>
      </c>
      <c r="G588" s="38"/>
      <c r="H588" s="38"/>
      <c r="I588" s="39">
        <v>44485</v>
      </c>
    </row>
    <row r="589" spans="1:9" s="168" customFormat="1" ht="17.25" customHeight="1" x14ac:dyDescent="0.2">
      <c r="A589" s="16">
        <v>58</v>
      </c>
      <c r="B589" s="1" t="s">
        <v>301</v>
      </c>
      <c r="C589" s="2" t="s">
        <v>302</v>
      </c>
      <c r="D589" s="36">
        <v>1</v>
      </c>
      <c r="E589" s="37">
        <f>SUM(F589:H589)</f>
        <v>200000</v>
      </c>
      <c r="F589" s="38"/>
      <c r="G589" s="38">
        <f>D589*200000</f>
        <v>200000</v>
      </c>
      <c r="H589" s="38"/>
      <c r="I589" s="39">
        <v>44485</v>
      </c>
    </row>
    <row r="590" spans="1:9" s="168" customFormat="1" ht="17.25" customHeight="1" x14ac:dyDescent="0.2">
      <c r="A590" s="16">
        <v>59</v>
      </c>
      <c r="B590" s="1" t="s">
        <v>305</v>
      </c>
      <c r="C590" s="2" t="s">
        <v>302</v>
      </c>
      <c r="D590" s="36">
        <v>1</v>
      </c>
      <c r="E590" s="37">
        <f>SUM(F590:H590)</f>
        <v>200000</v>
      </c>
      <c r="F590" s="38"/>
      <c r="G590" s="38">
        <f>D590*200000</f>
        <v>200000</v>
      </c>
      <c r="H590" s="38"/>
      <c r="I590" s="39">
        <v>44485</v>
      </c>
    </row>
    <row r="591" spans="1:9" s="168" customFormat="1" ht="17.25" customHeight="1" x14ac:dyDescent="0.2">
      <c r="A591" s="16">
        <v>60</v>
      </c>
      <c r="B591" s="1" t="s">
        <v>26</v>
      </c>
      <c r="C591" s="2" t="s">
        <v>300</v>
      </c>
      <c r="D591" s="36">
        <v>1</v>
      </c>
      <c r="E591" s="37">
        <f>SUM(F591:H591)</f>
        <v>300000</v>
      </c>
      <c r="F591" s="38">
        <f>D591*300000</f>
        <v>300000</v>
      </c>
      <c r="G591" s="38"/>
      <c r="H591" s="38"/>
      <c r="I591" s="39">
        <v>44486</v>
      </c>
    </row>
    <row r="592" spans="1:9" s="168" customFormat="1" ht="17.25" customHeight="1" x14ac:dyDescent="0.2">
      <c r="A592" s="16">
        <v>61</v>
      </c>
      <c r="B592" s="1" t="s">
        <v>310</v>
      </c>
      <c r="C592" s="2" t="s">
        <v>304</v>
      </c>
      <c r="D592" s="36">
        <v>1</v>
      </c>
      <c r="E592" s="37">
        <f>SUM(F592:H592)</f>
        <v>300000</v>
      </c>
      <c r="F592" s="38">
        <f>D592*300000</f>
        <v>300000</v>
      </c>
      <c r="G592" s="38"/>
      <c r="H592" s="38"/>
      <c r="I592" s="39">
        <v>44486</v>
      </c>
    </row>
    <row r="593" spans="1:9" s="168" customFormat="1" ht="17.25" customHeight="1" x14ac:dyDescent="0.2">
      <c r="A593" s="16">
        <v>62</v>
      </c>
      <c r="B593" s="1" t="s">
        <v>301</v>
      </c>
      <c r="C593" s="2" t="s">
        <v>304</v>
      </c>
      <c r="D593" s="36">
        <v>1</v>
      </c>
      <c r="E593" s="37">
        <f>SUM(F593:H593)</f>
        <v>300000</v>
      </c>
      <c r="F593" s="38">
        <f>D593*300000</f>
        <v>300000</v>
      </c>
      <c r="G593" s="38"/>
      <c r="H593" s="38"/>
      <c r="I593" s="39">
        <v>44486</v>
      </c>
    </row>
    <row r="594" spans="1:9" s="168" customFormat="1" ht="17.25" customHeight="1" x14ac:dyDescent="0.2">
      <c r="A594" s="16">
        <v>63</v>
      </c>
      <c r="B594" s="1" t="s">
        <v>308</v>
      </c>
      <c r="C594" s="2" t="s">
        <v>302</v>
      </c>
      <c r="D594" s="36">
        <v>1</v>
      </c>
      <c r="E594" s="37">
        <f>SUM(F594:H594)</f>
        <v>200000</v>
      </c>
      <c r="F594" s="38"/>
      <c r="G594" s="38">
        <f>D594*200000</f>
        <v>200000</v>
      </c>
      <c r="H594" s="38"/>
      <c r="I594" s="39">
        <v>44486</v>
      </c>
    </row>
    <row r="595" spans="1:9" s="168" customFormat="1" ht="17.25" customHeight="1" x14ac:dyDescent="0.2">
      <c r="A595" s="16">
        <v>64</v>
      </c>
      <c r="B595" s="1" t="s">
        <v>306</v>
      </c>
      <c r="C595" s="2" t="s">
        <v>302</v>
      </c>
      <c r="D595" s="36">
        <v>1</v>
      </c>
      <c r="E595" s="37">
        <f>SUM(F595:H595)</f>
        <v>200000</v>
      </c>
      <c r="F595" s="38"/>
      <c r="G595" s="38">
        <f>D595*200000</f>
        <v>200000</v>
      </c>
      <c r="H595" s="38"/>
      <c r="I595" s="39">
        <v>44486</v>
      </c>
    </row>
    <row r="596" spans="1:9" s="168" customFormat="1" ht="17.25" customHeight="1" x14ac:dyDescent="0.2">
      <c r="A596" s="16">
        <v>65</v>
      </c>
      <c r="B596" s="1" t="s">
        <v>26</v>
      </c>
      <c r="C596" s="2" t="s">
        <v>300</v>
      </c>
      <c r="D596" s="36">
        <v>1</v>
      </c>
      <c r="E596" s="37">
        <f>SUM(F596:H596)</f>
        <v>300000</v>
      </c>
      <c r="F596" s="38">
        <f>D596*300000</f>
        <v>300000</v>
      </c>
      <c r="G596" s="38"/>
      <c r="H596" s="38"/>
      <c r="I596" s="39">
        <v>44487</v>
      </c>
    </row>
    <row r="597" spans="1:9" s="168" customFormat="1" ht="17.25" customHeight="1" x14ac:dyDescent="0.2">
      <c r="A597" s="16">
        <v>66</v>
      </c>
      <c r="B597" s="1" t="s">
        <v>298</v>
      </c>
      <c r="C597" s="2" t="s">
        <v>300</v>
      </c>
      <c r="D597" s="36">
        <v>1</v>
      </c>
      <c r="E597" s="37">
        <f>SUM(F597:H597)</f>
        <v>300000</v>
      </c>
      <c r="F597" s="38">
        <f>D597*300000</f>
        <v>300000</v>
      </c>
      <c r="G597" s="38"/>
      <c r="H597" s="38"/>
      <c r="I597" s="39">
        <v>44487</v>
      </c>
    </row>
    <row r="598" spans="1:9" s="168" customFormat="1" ht="17.25" customHeight="1" x14ac:dyDescent="0.2">
      <c r="A598" s="16">
        <v>67</v>
      </c>
      <c r="B598" s="1" t="s">
        <v>286</v>
      </c>
      <c r="C598" s="2" t="s">
        <v>304</v>
      </c>
      <c r="D598" s="36">
        <v>1</v>
      </c>
      <c r="E598" s="37">
        <f>SUM(F598:H598)</f>
        <v>300000</v>
      </c>
      <c r="F598" s="38">
        <f>D598*300000</f>
        <v>300000</v>
      </c>
      <c r="G598" s="38"/>
      <c r="H598" s="38"/>
      <c r="I598" s="39">
        <v>44487</v>
      </c>
    </row>
    <row r="599" spans="1:9" s="168" customFormat="1" ht="17.25" customHeight="1" x14ac:dyDescent="0.2">
      <c r="A599" s="16">
        <v>68</v>
      </c>
      <c r="B599" s="1" t="s">
        <v>307</v>
      </c>
      <c r="C599" s="2" t="s">
        <v>304</v>
      </c>
      <c r="D599" s="36">
        <v>1</v>
      </c>
      <c r="E599" s="37">
        <f>SUM(F599:H599)</f>
        <v>300000</v>
      </c>
      <c r="F599" s="38">
        <f>D599*300000</f>
        <v>300000</v>
      </c>
      <c r="G599" s="38"/>
      <c r="H599" s="38"/>
      <c r="I599" s="39">
        <v>44487</v>
      </c>
    </row>
    <row r="600" spans="1:9" s="168" customFormat="1" ht="17.25" customHeight="1" x14ac:dyDescent="0.2">
      <c r="A600" s="16">
        <v>69</v>
      </c>
      <c r="B600" s="1" t="s">
        <v>308</v>
      </c>
      <c r="C600" s="2" t="s">
        <v>302</v>
      </c>
      <c r="D600" s="36">
        <v>1</v>
      </c>
      <c r="E600" s="37">
        <f>SUM(F600:H600)</f>
        <v>200000</v>
      </c>
      <c r="F600" s="38"/>
      <c r="G600" s="38">
        <f>D600*200000</f>
        <v>200000</v>
      </c>
      <c r="H600" s="38"/>
      <c r="I600" s="39">
        <v>44487</v>
      </c>
    </row>
    <row r="601" spans="1:9" s="168" customFormat="1" ht="17.25" customHeight="1" x14ac:dyDescent="0.2">
      <c r="A601" s="16">
        <v>70</v>
      </c>
      <c r="B601" s="1" t="s">
        <v>306</v>
      </c>
      <c r="C601" s="2" t="s">
        <v>302</v>
      </c>
      <c r="D601" s="36">
        <v>1</v>
      </c>
      <c r="E601" s="37">
        <f>SUM(F601:H601)</f>
        <v>200000</v>
      </c>
      <c r="F601" s="38"/>
      <c r="G601" s="38">
        <f>D601*200000</f>
        <v>200000</v>
      </c>
      <c r="H601" s="38"/>
      <c r="I601" s="39">
        <v>44487</v>
      </c>
    </row>
    <row r="602" spans="1:9" s="168" customFormat="1" ht="17.25" customHeight="1" x14ac:dyDescent="0.2">
      <c r="A602" s="16">
        <v>71</v>
      </c>
      <c r="B602" s="1" t="s">
        <v>26</v>
      </c>
      <c r="C602" s="2" t="s">
        <v>300</v>
      </c>
      <c r="D602" s="36">
        <v>1</v>
      </c>
      <c r="E602" s="37">
        <f>SUM(F602:H602)</f>
        <v>300000</v>
      </c>
      <c r="F602" s="38">
        <f>D602*300000</f>
        <v>300000</v>
      </c>
      <c r="G602" s="38"/>
      <c r="H602" s="38"/>
      <c r="I602" s="39">
        <v>44488</v>
      </c>
    </row>
    <row r="603" spans="1:9" s="168" customFormat="1" ht="17.25" customHeight="1" x14ac:dyDescent="0.2">
      <c r="A603" s="16">
        <v>72</v>
      </c>
      <c r="B603" s="1" t="s">
        <v>308</v>
      </c>
      <c r="C603" s="2" t="s">
        <v>304</v>
      </c>
      <c r="D603" s="36">
        <v>1</v>
      </c>
      <c r="E603" s="37">
        <f>SUM(F603:H603)</f>
        <v>300000</v>
      </c>
      <c r="F603" s="38">
        <f>D603*300000</f>
        <v>300000</v>
      </c>
      <c r="G603" s="38"/>
      <c r="H603" s="38"/>
      <c r="I603" s="39">
        <v>44488</v>
      </c>
    </row>
    <row r="604" spans="1:9" s="168" customFormat="1" ht="17.25" customHeight="1" x14ac:dyDescent="0.2">
      <c r="A604" s="16">
        <v>73</v>
      </c>
      <c r="B604" s="1" t="s">
        <v>301</v>
      </c>
      <c r="C604" s="2" t="s">
        <v>304</v>
      </c>
      <c r="D604" s="36">
        <v>1</v>
      </c>
      <c r="E604" s="37">
        <f>SUM(F604:H604)</f>
        <v>300000</v>
      </c>
      <c r="F604" s="38">
        <f>D604*300000</f>
        <v>300000</v>
      </c>
      <c r="G604" s="38"/>
      <c r="H604" s="38"/>
      <c r="I604" s="39">
        <v>44488</v>
      </c>
    </row>
    <row r="605" spans="1:9" s="168" customFormat="1" ht="17.25" customHeight="1" x14ac:dyDescent="0.2">
      <c r="A605" s="16">
        <v>74</v>
      </c>
      <c r="B605" s="1" t="s">
        <v>310</v>
      </c>
      <c r="C605" s="2" t="s">
        <v>302</v>
      </c>
      <c r="D605" s="36">
        <v>1</v>
      </c>
      <c r="E605" s="37">
        <f>SUM(F605:H605)</f>
        <v>200000</v>
      </c>
      <c r="F605" s="38"/>
      <c r="G605" s="38">
        <f>D605*200000</f>
        <v>200000</v>
      </c>
      <c r="H605" s="38"/>
      <c r="I605" s="39">
        <v>44488</v>
      </c>
    </row>
    <row r="606" spans="1:9" s="168" customFormat="1" ht="17.25" customHeight="1" x14ac:dyDescent="0.2">
      <c r="A606" s="16">
        <v>75</v>
      </c>
      <c r="B606" s="1" t="s">
        <v>305</v>
      </c>
      <c r="C606" s="2" t="s">
        <v>302</v>
      </c>
      <c r="D606" s="36">
        <v>1</v>
      </c>
      <c r="E606" s="37">
        <f>SUM(F606:H606)</f>
        <v>200000</v>
      </c>
      <c r="F606" s="38"/>
      <c r="G606" s="38">
        <f>D606*200000</f>
        <v>200000</v>
      </c>
      <c r="H606" s="38"/>
      <c r="I606" s="39">
        <v>44488</v>
      </c>
    </row>
    <row r="607" spans="1:9" s="168" customFormat="1" ht="17.25" customHeight="1" x14ac:dyDescent="0.2">
      <c r="A607" s="16">
        <v>76</v>
      </c>
      <c r="B607" s="1" t="s">
        <v>298</v>
      </c>
      <c r="C607" s="2" t="s">
        <v>300</v>
      </c>
      <c r="D607" s="36">
        <v>1</v>
      </c>
      <c r="E607" s="37">
        <f>SUM(F607:H607)</f>
        <v>300000</v>
      </c>
      <c r="F607" s="38">
        <f>D607*300000</f>
        <v>300000</v>
      </c>
      <c r="G607" s="38"/>
      <c r="H607" s="38"/>
      <c r="I607" s="39">
        <v>44489</v>
      </c>
    </row>
    <row r="608" spans="1:9" s="168" customFormat="1" ht="17.25" customHeight="1" x14ac:dyDescent="0.2">
      <c r="A608" s="16">
        <v>77</v>
      </c>
      <c r="B608" s="1" t="s">
        <v>311</v>
      </c>
      <c r="C608" s="2" t="s">
        <v>304</v>
      </c>
      <c r="D608" s="36">
        <v>1</v>
      </c>
      <c r="E608" s="37">
        <f>SUM(F608:H608)</f>
        <v>300000</v>
      </c>
      <c r="F608" s="38">
        <f>D608*300000</f>
        <v>300000</v>
      </c>
      <c r="G608" s="38"/>
      <c r="H608" s="38"/>
      <c r="I608" s="39">
        <v>44489</v>
      </c>
    </row>
    <row r="609" spans="1:9" s="168" customFormat="1" ht="17.25" customHeight="1" x14ac:dyDescent="0.2">
      <c r="A609" s="16">
        <v>78</v>
      </c>
      <c r="B609" s="1" t="s">
        <v>286</v>
      </c>
      <c r="C609" s="2" t="s">
        <v>304</v>
      </c>
      <c r="D609" s="36">
        <v>1</v>
      </c>
      <c r="E609" s="37">
        <f>SUM(F609:H609)</f>
        <v>300000</v>
      </c>
      <c r="F609" s="38">
        <f>D609*300000</f>
        <v>300000</v>
      </c>
      <c r="G609" s="38"/>
      <c r="H609" s="38"/>
      <c r="I609" s="39">
        <v>44489</v>
      </c>
    </row>
    <row r="610" spans="1:9" s="168" customFormat="1" ht="17.25" customHeight="1" x14ac:dyDescent="0.2">
      <c r="A610" s="16">
        <v>79</v>
      </c>
      <c r="B610" s="1" t="s">
        <v>308</v>
      </c>
      <c r="C610" s="2" t="s">
        <v>302</v>
      </c>
      <c r="D610" s="36">
        <v>1</v>
      </c>
      <c r="E610" s="37">
        <f>SUM(F610:H610)</f>
        <v>200000</v>
      </c>
      <c r="F610" s="38"/>
      <c r="G610" s="38">
        <f>D610*200000</f>
        <v>200000</v>
      </c>
      <c r="H610" s="38"/>
      <c r="I610" s="39">
        <v>44489</v>
      </c>
    </row>
    <row r="611" spans="1:9" s="168" customFormat="1" ht="17.25" customHeight="1" x14ac:dyDescent="0.2">
      <c r="A611" s="16">
        <v>80</v>
      </c>
      <c r="B611" s="1" t="s">
        <v>305</v>
      </c>
      <c r="C611" s="2" t="s">
        <v>302</v>
      </c>
      <c r="D611" s="36">
        <v>1</v>
      </c>
      <c r="E611" s="37">
        <f>SUM(F611:H611)</f>
        <v>200000</v>
      </c>
      <c r="F611" s="38"/>
      <c r="G611" s="38">
        <f>D611*200000</f>
        <v>200000</v>
      </c>
      <c r="H611" s="38"/>
      <c r="I611" s="39">
        <v>44489</v>
      </c>
    </row>
    <row r="612" spans="1:9" s="168" customFormat="1" ht="17.25" customHeight="1" x14ac:dyDescent="0.2">
      <c r="A612" s="16">
        <v>81</v>
      </c>
      <c r="B612" s="1" t="s">
        <v>275</v>
      </c>
      <c r="C612" s="2" t="s">
        <v>300</v>
      </c>
      <c r="D612" s="36">
        <v>1</v>
      </c>
      <c r="E612" s="37">
        <f>SUM(F612:H612)</f>
        <v>300000</v>
      </c>
      <c r="F612" s="38">
        <f>D612*300000</f>
        <v>300000</v>
      </c>
      <c r="G612" s="38"/>
      <c r="H612" s="38"/>
      <c r="I612" s="39">
        <v>44490</v>
      </c>
    </row>
    <row r="613" spans="1:9" s="168" customFormat="1" ht="17.25" customHeight="1" x14ac:dyDescent="0.2">
      <c r="A613" s="16">
        <v>82</v>
      </c>
      <c r="B613" s="1" t="s">
        <v>310</v>
      </c>
      <c r="C613" s="2" t="s">
        <v>304</v>
      </c>
      <c r="D613" s="36">
        <v>1</v>
      </c>
      <c r="E613" s="37">
        <f>SUM(F613:H613)</f>
        <v>300000</v>
      </c>
      <c r="F613" s="38">
        <f>D613*300000</f>
        <v>300000</v>
      </c>
      <c r="G613" s="38"/>
      <c r="H613" s="38"/>
      <c r="I613" s="39">
        <v>44490</v>
      </c>
    </row>
    <row r="614" spans="1:9" s="168" customFormat="1" ht="17.25" customHeight="1" x14ac:dyDescent="0.2">
      <c r="A614" s="16">
        <v>83</v>
      </c>
      <c r="B614" s="1" t="s">
        <v>311</v>
      </c>
      <c r="C614" s="2" t="s">
        <v>304</v>
      </c>
      <c r="D614" s="36">
        <v>1</v>
      </c>
      <c r="E614" s="37">
        <f>SUM(F614:H614)</f>
        <v>300000</v>
      </c>
      <c r="F614" s="38">
        <f>D614*300000</f>
        <v>300000</v>
      </c>
      <c r="G614" s="38"/>
      <c r="H614" s="38"/>
      <c r="I614" s="39">
        <v>44490</v>
      </c>
    </row>
    <row r="615" spans="1:9" s="168" customFormat="1" ht="17.25" customHeight="1" x14ac:dyDescent="0.2">
      <c r="A615" s="16">
        <v>84</v>
      </c>
      <c r="B615" s="1" t="s">
        <v>307</v>
      </c>
      <c r="C615" s="2" t="s">
        <v>302</v>
      </c>
      <c r="D615" s="36">
        <v>1</v>
      </c>
      <c r="E615" s="37">
        <f>SUM(F615:H615)</f>
        <v>200000</v>
      </c>
      <c r="F615" s="38"/>
      <c r="G615" s="38">
        <f>D615*200000</f>
        <v>200000</v>
      </c>
      <c r="H615" s="38"/>
      <c r="I615" s="39">
        <v>44490</v>
      </c>
    </row>
    <row r="616" spans="1:9" s="168" customFormat="1" ht="17.25" customHeight="1" x14ac:dyDescent="0.2">
      <c r="A616" s="16">
        <v>85</v>
      </c>
      <c r="B616" s="1" t="s">
        <v>306</v>
      </c>
      <c r="C616" s="2" t="s">
        <v>302</v>
      </c>
      <c r="D616" s="36">
        <v>1</v>
      </c>
      <c r="E616" s="37">
        <f>SUM(F616:H616)</f>
        <v>200000</v>
      </c>
      <c r="F616" s="38"/>
      <c r="G616" s="38">
        <f>D616*200000</f>
        <v>200000</v>
      </c>
      <c r="H616" s="38"/>
      <c r="I616" s="39">
        <v>44490</v>
      </c>
    </row>
    <row r="617" spans="1:9" s="168" customFormat="1" ht="17.25" customHeight="1" x14ac:dyDescent="0.2">
      <c r="A617" s="16">
        <v>86</v>
      </c>
      <c r="B617" s="1" t="s">
        <v>298</v>
      </c>
      <c r="C617" s="2" t="s">
        <v>300</v>
      </c>
      <c r="D617" s="36">
        <v>1</v>
      </c>
      <c r="E617" s="37">
        <f>SUM(F617:H617)</f>
        <v>300000</v>
      </c>
      <c r="F617" s="38">
        <f>D617*300000</f>
        <v>300000</v>
      </c>
      <c r="G617" s="38"/>
      <c r="H617" s="38"/>
      <c r="I617" s="39">
        <v>44491</v>
      </c>
    </row>
    <row r="618" spans="1:9" s="168" customFormat="1" ht="17.25" customHeight="1" x14ac:dyDescent="0.2">
      <c r="A618" s="16">
        <v>87</v>
      </c>
      <c r="B618" s="1" t="s">
        <v>311</v>
      </c>
      <c r="C618" s="2" t="s">
        <v>304</v>
      </c>
      <c r="D618" s="36">
        <v>1</v>
      </c>
      <c r="E618" s="37">
        <f>SUM(F618:H618)</f>
        <v>300000</v>
      </c>
      <c r="F618" s="38">
        <f>D618*300000</f>
        <v>300000</v>
      </c>
      <c r="G618" s="38"/>
      <c r="H618" s="38"/>
      <c r="I618" s="39">
        <v>44491</v>
      </c>
    </row>
    <row r="619" spans="1:9" s="168" customFormat="1" ht="17.25" customHeight="1" x14ac:dyDescent="0.2">
      <c r="A619" s="16">
        <v>88</v>
      </c>
      <c r="B619" s="1" t="s">
        <v>286</v>
      </c>
      <c r="C619" s="2" t="s">
        <v>304</v>
      </c>
      <c r="D619" s="36">
        <v>1</v>
      </c>
      <c r="E619" s="37">
        <f>SUM(F619:H619)</f>
        <v>300000</v>
      </c>
      <c r="F619" s="38">
        <f>D619*300000</f>
        <v>300000</v>
      </c>
      <c r="G619" s="38"/>
      <c r="H619" s="38"/>
      <c r="I619" s="39">
        <v>44491</v>
      </c>
    </row>
    <row r="620" spans="1:9" s="168" customFormat="1" ht="17.25" customHeight="1" x14ac:dyDescent="0.2">
      <c r="A620" s="16">
        <v>89</v>
      </c>
      <c r="B620" s="1" t="s">
        <v>301</v>
      </c>
      <c r="C620" s="2" t="s">
        <v>302</v>
      </c>
      <c r="D620" s="36">
        <v>1</v>
      </c>
      <c r="E620" s="37">
        <f>SUM(F620:H620)</f>
        <v>200000</v>
      </c>
      <c r="F620" s="38"/>
      <c r="G620" s="38">
        <f>D620*200000</f>
        <v>200000</v>
      </c>
      <c r="H620" s="38"/>
      <c r="I620" s="39">
        <v>44491</v>
      </c>
    </row>
    <row r="621" spans="1:9" s="168" customFormat="1" ht="17.25" customHeight="1" x14ac:dyDescent="0.2">
      <c r="A621" s="16">
        <v>90</v>
      </c>
      <c r="B621" s="1" t="s">
        <v>306</v>
      </c>
      <c r="C621" s="2" t="s">
        <v>302</v>
      </c>
      <c r="D621" s="36">
        <v>1</v>
      </c>
      <c r="E621" s="37">
        <f>SUM(F621:H621)</f>
        <v>200000</v>
      </c>
      <c r="F621" s="38"/>
      <c r="G621" s="38">
        <f>D621*200000</f>
        <v>200000</v>
      </c>
      <c r="H621" s="38"/>
      <c r="I621" s="39">
        <v>44491</v>
      </c>
    </row>
    <row r="622" spans="1:9" s="168" customFormat="1" ht="17.25" customHeight="1" x14ac:dyDescent="0.2">
      <c r="A622" s="16">
        <v>91</v>
      </c>
      <c r="B622" s="1" t="s">
        <v>26</v>
      </c>
      <c r="C622" s="2" t="s">
        <v>300</v>
      </c>
      <c r="D622" s="36">
        <v>1</v>
      </c>
      <c r="E622" s="37">
        <f>SUM(F622:H622)</f>
        <v>300000</v>
      </c>
      <c r="F622" s="38">
        <f>D622*300000</f>
        <v>300000</v>
      </c>
      <c r="G622" s="38"/>
      <c r="H622" s="38"/>
      <c r="I622" s="39">
        <v>44492</v>
      </c>
    </row>
    <row r="623" spans="1:9" s="168" customFormat="1" ht="17.25" customHeight="1" x14ac:dyDescent="0.2">
      <c r="A623" s="16">
        <v>92</v>
      </c>
      <c r="B623" s="1" t="s">
        <v>307</v>
      </c>
      <c r="C623" s="2" t="s">
        <v>304</v>
      </c>
      <c r="D623" s="36">
        <v>1</v>
      </c>
      <c r="E623" s="37">
        <f>SUM(F623:H623)</f>
        <v>300000</v>
      </c>
      <c r="F623" s="38">
        <f>D623*300000</f>
        <v>300000</v>
      </c>
      <c r="G623" s="38"/>
      <c r="H623" s="38"/>
      <c r="I623" s="39">
        <v>44492</v>
      </c>
    </row>
    <row r="624" spans="1:9" s="168" customFormat="1" ht="17.25" customHeight="1" x14ac:dyDescent="0.2">
      <c r="A624" s="16">
        <v>93</v>
      </c>
      <c r="B624" s="1" t="s">
        <v>310</v>
      </c>
      <c r="C624" s="2" t="s">
        <v>302</v>
      </c>
      <c r="D624" s="36">
        <v>1</v>
      </c>
      <c r="E624" s="37">
        <f>SUM(F624:H624)</f>
        <v>200000</v>
      </c>
      <c r="F624" s="38"/>
      <c r="G624" s="38">
        <f>D624*200000</f>
        <v>200000</v>
      </c>
      <c r="H624" s="38"/>
      <c r="I624" s="39">
        <v>44492</v>
      </c>
    </row>
    <row r="625" spans="1:9" s="168" customFormat="1" ht="17.25" customHeight="1" x14ac:dyDescent="0.2">
      <c r="A625" s="16">
        <v>94</v>
      </c>
      <c r="B625" s="1" t="s">
        <v>306</v>
      </c>
      <c r="C625" s="2" t="s">
        <v>302</v>
      </c>
      <c r="D625" s="36">
        <v>1</v>
      </c>
      <c r="E625" s="37">
        <f>SUM(F625:H625)</f>
        <v>200000</v>
      </c>
      <c r="F625" s="38"/>
      <c r="G625" s="38">
        <f>D625*200000</f>
        <v>200000</v>
      </c>
      <c r="H625" s="38"/>
      <c r="I625" s="39">
        <v>44492</v>
      </c>
    </row>
    <row r="626" spans="1:9" s="168" customFormat="1" ht="17.25" customHeight="1" x14ac:dyDescent="0.2">
      <c r="A626" s="16">
        <v>95</v>
      </c>
      <c r="B626" s="1" t="s">
        <v>26</v>
      </c>
      <c r="C626" s="2" t="s">
        <v>300</v>
      </c>
      <c r="D626" s="36">
        <v>1</v>
      </c>
      <c r="E626" s="37">
        <f>SUM(F626:H626)</f>
        <v>300000</v>
      </c>
      <c r="F626" s="38">
        <f>D626*300000</f>
        <v>300000</v>
      </c>
      <c r="G626" s="38"/>
      <c r="H626" s="38"/>
      <c r="I626" s="39">
        <v>44493</v>
      </c>
    </row>
    <row r="627" spans="1:9" s="168" customFormat="1" ht="17.25" customHeight="1" x14ac:dyDescent="0.2">
      <c r="A627" s="16">
        <v>96</v>
      </c>
      <c r="B627" s="1" t="s">
        <v>298</v>
      </c>
      <c r="C627" s="2" t="s">
        <v>300</v>
      </c>
      <c r="D627" s="36">
        <v>1</v>
      </c>
      <c r="E627" s="37">
        <f>SUM(F627:H627)</f>
        <v>300000</v>
      </c>
      <c r="F627" s="38">
        <f>D627*300000</f>
        <v>300000</v>
      </c>
      <c r="G627" s="38"/>
      <c r="H627" s="38"/>
      <c r="I627" s="39">
        <v>44493</v>
      </c>
    </row>
    <row r="628" spans="1:9" s="168" customFormat="1" ht="17.25" customHeight="1" x14ac:dyDescent="0.2">
      <c r="A628" s="16">
        <v>97</v>
      </c>
      <c r="B628" s="1" t="s">
        <v>310</v>
      </c>
      <c r="C628" s="2" t="s">
        <v>304</v>
      </c>
      <c r="D628" s="36">
        <v>1</v>
      </c>
      <c r="E628" s="37">
        <f>SUM(F628:H628)</f>
        <v>300000</v>
      </c>
      <c r="F628" s="38">
        <f>D628*300000</f>
        <v>300000</v>
      </c>
      <c r="G628" s="38"/>
      <c r="H628" s="38"/>
      <c r="I628" s="39">
        <v>44493</v>
      </c>
    </row>
    <row r="629" spans="1:9" s="168" customFormat="1" ht="17.25" customHeight="1" x14ac:dyDescent="0.2">
      <c r="A629" s="16">
        <v>98</v>
      </c>
      <c r="B629" s="1" t="s">
        <v>311</v>
      </c>
      <c r="C629" s="2" t="s">
        <v>304</v>
      </c>
      <c r="D629" s="36">
        <v>1</v>
      </c>
      <c r="E629" s="37">
        <f>SUM(F629:H629)</f>
        <v>300000</v>
      </c>
      <c r="F629" s="38">
        <f>D629*300000</f>
        <v>300000</v>
      </c>
      <c r="G629" s="38"/>
      <c r="H629" s="38"/>
      <c r="I629" s="39">
        <v>44493</v>
      </c>
    </row>
    <row r="630" spans="1:9" s="168" customFormat="1" ht="17.25" customHeight="1" x14ac:dyDescent="0.2">
      <c r="A630" s="16">
        <v>99</v>
      </c>
      <c r="B630" s="1" t="s">
        <v>301</v>
      </c>
      <c r="C630" s="2" t="s">
        <v>304</v>
      </c>
      <c r="D630" s="36">
        <v>1</v>
      </c>
      <c r="E630" s="37">
        <f>SUM(F630:H630)</f>
        <v>300000</v>
      </c>
      <c r="F630" s="38">
        <f>D630*300000</f>
        <v>300000</v>
      </c>
      <c r="G630" s="38"/>
      <c r="H630" s="38"/>
      <c r="I630" s="39">
        <v>44493</v>
      </c>
    </row>
    <row r="631" spans="1:9" s="168" customFormat="1" ht="17.25" customHeight="1" x14ac:dyDescent="0.2">
      <c r="A631" s="16">
        <v>100</v>
      </c>
      <c r="B631" s="1" t="s">
        <v>286</v>
      </c>
      <c r="C631" s="2" t="s">
        <v>304</v>
      </c>
      <c r="D631" s="36">
        <v>1</v>
      </c>
      <c r="E631" s="37">
        <f>SUM(F631:H631)</f>
        <v>300000</v>
      </c>
      <c r="F631" s="38">
        <f>D631*300000</f>
        <v>300000</v>
      </c>
      <c r="G631" s="38"/>
      <c r="H631" s="38"/>
      <c r="I631" s="39">
        <v>44493</v>
      </c>
    </row>
    <row r="632" spans="1:9" s="168" customFormat="1" ht="17.25" customHeight="1" x14ac:dyDescent="0.2">
      <c r="A632" s="16">
        <v>101</v>
      </c>
      <c r="B632" s="1" t="s">
        <v>43</v>
      </c>
      <c r="C632" s="2" t="s">
        <v>304</v>
      </c>
      <c r="D632" s="36">
        <v>1</v>
      </c>
      <c r="E632" s="37">
        <f>SUM(F632:H632)</f>
        <v>300000</v>
      </c>
      <c r="F632" s="38">
        <f>D632*300000</f>
        <v>300000</v>
      </c>
      <c r="G632" s="38"/>
      <c r="H632" s="38"/>
      <c r="I632" s="39">
        <v>44493</v>
      </c>
    </row>
    <row r="633" spans="1:9" s="168" customFormat="1" ht="17.25" customHeight="1" x14ac:dyDescent="0.2">
      <c r="A633" s="16">
        <v>102</v>
      </c>
      <c r="B633" s="1" t="s">
        <v>308</v>
      </c>
      <c r="C633" s="2" t="s">
        <v>302</v>
      </c>
      <c r="D633" s="36">
        <v>1</v>
      </c>
      <c r="E633" s="37">
        <f>SUM(F633:H633)</f>
        <v>200000</v>
      </c>
      <c r="F633" s="38"/>
      <c r="G633" s="38">
        <f>D633*200000</f>
        <v>200000</v>
      </c>
      <c r="H633" s="38"/>
      <c r="I633" s="39">
        <v>44493</v>
      </c>
    </row>
    <row r="634" spans="1:9" s="168" customFormat="1" ht="17.25" customHeight="1" x14ac:dyDescent="0.2">
      <c r="A634" s="16">
        <v>103</v>
      </c>
      <c r="B634" s="1" t="s">
        <v>306</v>
      </c>
      <c r="C634" s="2" t="s">
        <v>302</v>
      </c>
      <c r="D634" s="36">
        <v>1</v>
      </c>
      <c r="E634" s="37">
        <f>SUM(F634:H634)</f>
        <v>200000</v>
      </c>
      <c r="F634" s="38"/>
      <c r="G634" s="38">
        <f>D634*200000</f>
        <v>200000</v>
      </c>
      <c r="H634" s="38"/>
      <c r="I634" s="39">
        <v>44493</v>
      </c>
    </row>
    <row r="635" spans="1:9" s="168" customFormat="1" ht="17.25" customHeight="1" x14ac:dyDescent="0.2">
      <c r="A635" s="16">
        <v>104</v>
      </c>
      <c r="B635" s="1" t="s">
        <v>298</v>
      </c>
      <c r="C635" s="2" t="s">
        <v>300</v>
      </c>
      <c r="D635" s="36">
        <v>1</v>
      </c>
      <c r="E635" s="37">
        <f>SUM(F635:H635)</f>
        <v>300000</v>
      </c>
      <c r="F635" s="38">
        <f>D635*300000</f>
        <v>300000</v>
      </c>
      <c r="G635" s="38"/>
      <c r="H635" s="38"/>
      <c r="I635" s="39">
        <v>44494</v>
      </c>
    </row>
    <row r="636" spans="1:9" s="168" customFormat="1" ht="17.25" customHeight="1" x14ac:dyDescent="0.2">
      <c r="A636" s="16">
        <v>105</v>
      </c>
      <c r="B636" s="1" t="s">
        <v>308</v>
      </c>
      <c r="C636" s="2" t="s">
        <v>304</v>
      </c>
      <c r="D636" s="36">
        <v>1</v>
      </c>
      <c r="E636" s="37">
        <f>SUM(F636:H636)</f>
        <v>300000</v>
      </c>
      <c r="F636" s="38">
        <f>D636*300000</f>
        <v>300000</v>
      </c>
      <c r="G636" s="38"/>
      <c r="H636" s="38"/>
      <c r="I636" s="39">
        <v>44494</v>
      </c>
    </row>
    <row r="637" spans="1:9" s="168" customFormat="1" ht="17.25" customHeight="1" x14ac:dyDescent="0.2">
      <c r="A637" s="16">
        <v>106</v>
      </c>
      <c r="B637" s="1" t="s">
        <v>286</v>
      </c>
      <c r="C637" s="2" t="s">
        <v>304</v>
      </c>
      <c r="D637" s="36">
        <v>1</v>
      </c>
      <c r="E637" s="37">
        <f>SUM(F637:H637)</f>
        <v>300000</v>
      </c>
      <c r="F637" s="38">
        <f>D637*300000</f>
        <v>300000</v>
      </c>
      <c r="G637" s="38"/>
      <c r="H637" s="38"/>
      <c r="I637" s="39">
        <v>44494</v>
      </c>
    </row>
    <row r="638" spans="1:9" s="168" customFormat="1" ht="17.25" customHeight="1" x14ac:dyDescent="0.2">
      <c r="A638" s="16">
        <v>107</v>
      </c>
      <c r="B638" s="1" t="s">
        <v>311</v>
      </c>
      <c r="C638" s="2" t="s">
        <v>302</v>
      </c>
      <c r="D638" s="36">
        <v>1</v>
      </c>
      <c r="E638" s="37">
        <f>SUM(F638:H638)</f>
        <v>200000</v>
      </c>
      <c r="F638" s="38"/>
      <c r="G638" s="38">
        <f>D638*200000</f>
        <v>200000</v>
      </c>
      <c r="H638" s="38"/>
      <c r="I638" s="39">
        <v>44494</v>
      </c>
    </row>
    <row r="639" spans="1:9" s="168" customFormat="1" ht="17.25" customHeight="1" x14ac:dyDescent="0.2">
      <c r="A639" s="16">
        <v>108</v>
      </c>
      <c r="B639" s="1" t="s">
        <v>305</v>
      </c>
      <c r="C639" s="2" t="s">
        <v>302</v>
      </c>
      <c r="D639" s="36">
        <v>1</v>
      </c>
      <c r="E639" s="37">
        <f>SUM(F639:H639)</f>
        <v>200000</v>
      </c>
      <c r="F639" s="38"/>
      <c r="G639" s="38">
        <f>D639*200000</f>
        <v>200000</v>
      </c>
      <c r="H639" s="38"/>
      <c r="I639" s="39">
        <v>44494</v>
      </c>
    </row>
    <row r="640" spans="1:9" s="168" customFormat="1" ht="17.25" customHeight="1" x14ac:dyDescent="0.2">
      <c r="A640" s="16">
        <v>109</v>
      </c>
      <c r="B640" s="1" t="s">
        <v>26</v>
      </c>
      <c r="C640" s="2" t="s">
        <v>300</v>
      </c>
      <c r="D640" s="36">
        <v>1</v>
      </c>
      <c r="E640" s="37">
        <f>SUM(F640:H640)</f>
        <v>300000</v>
      </c>
      <c r="F640" s="38">
        <f>D640*300000</f>
        <v>300000</v>
      </c>
      <c r="G640" s="38"/>
      <c r="H640" s="38"/>
      <c r="I640" s="39">
        <v>44496</v>
      </c>
    </row>
    <row r="641" spans="1:9" s="168" customFormat="1" ht="17.25" customHeight="1" x14ac:dyDescent="0.2">
      <c r="A641" s="16">
        <v>110</v>
      </c>
      <c r="B641" s="1" t="s">
        <v>275</v>
      </c>
      <c r="C641" s="2" t="s">
        <v>300</v>
      </c>
      <c r="D641" s="36">
        <v>1</v>
      </c>
      <c r="E641" s="37">
        <f>SUM(F641:H641)</f>
        <v>300000</v>
      </c>
      <c r="F641" s="38">
        <f>D641*300000</f>
        <v>300000</v>
      </c>
      <c r="G641" s="38"/>
      <c r="H641" s="38"/>
      <c r="I641" s="39">
        <v>44496</v>
      </c>
    </row>
    <row r="642" spans="1:9" s="168" customFormat="1" ht="17.25" customHeight="1" x14ac:dyDescent="0.2">
      <c r="A642" s="16">
        <v>111</v>
      </c>
      <c r="B642" s="1" t="s">
        <v>286</v>
      </c>
      <c r="C642" s="2" t="s">
        <v>304</v>
      </c>
      <c r="D642" s="36">
        <v>1</v>
      </c>
      <c r="E642" s="37">
        <f>SUM(F642:H642)</f>
        <v>300000</v>
      </c>
      <c r="F642" s="38">
        <f>D642*300000</f>
        <v>300000</v>
      </c>
      <c r="G642" s="38"/>
      <c r="H642" s="38"/>
      <c r="I642" s="39">
        <v>44496</v>
      </c>
    </row>
    <row r="643" spans="1:9" s="168" customFormat="1" ht="17.25" customHeight="1" x14ac:dyDescent="0.2">
      <c r="A643" s="16">
        <v>112</v>
      </c>
      <c r="B643" s="1" t="s">
        <v>307</v>
      </c>
      <c r="C643" s="2" t="s">
        <v>304</v>
      </c>
      <c r="D643" s="36">
        <v>1</v>
      </c>
      <c r="E643" s="37">
        <f>SUM(F643:H643)</f>
        <v>300000</v>
      </c>
      <c r="F643" s="38">
        <f>D643*300000</f>
        <v>300000</v>
      </c>
      <c r="G643" s="38"/>
      <c r="H643" s="38"/>
      <c r="I643" s="39">
        <v>44496</v>
      </c>
    </row>
    <row r="644" spans="1:9" s="168" customFormat="1" ht="17.25" customHeight="1" x14ac:dyDescent="0.2">
      <c r="A644" s="16">
        <v>113</v>
      </c>
      <c r="B644" s="1" t="s">
        <v>310</v>
      </c>
      <c r="C644" s="2" t="s">
        <v>304</v>
      </c>
      <c r="D644" s="36">
        <v>1</v>
      </c>
      <c r="E644" s="37">
        <f>SUM(F644:H644)</f>
        <v>300000</v>
      </c>
      <c r="F644" s="38">
        <f>D644*300000</f>
        <v>300000</v>
      </c>
      <c r="G644" s="38"/>
      <c r="H644" s="38"/>
      <c r="I644" s="39">
        <v>44496</v>
      </c>
    </row>
    <row r="645" spans="1:9" s="168" customFormat="1" ht="17.25" customHeight="1" x14ac:dyDescent="0.2">
      <c r="A645" s="16">
        <v>114</v>
      </c>
      <c r="B645" s="1" t="s">
        <v>321</v>
      </c>
      <c r="C645" s="2" t="s">
        <v>304</v>
      </c>
      <c r="D645" s="36">
        <v>1</v>
      </c>
      <c r="E645" s="37">
        <f>SUM(F645:H645)</f>
        <v>300000</v>
      </c>
      <c r="F645" s="38">
        <f>D645*300000</f>
        <v>300000</v>
      </c>
      <c r="G645" s="38"/>
      <c r="H645" s="38"/>
      <c r="I645" s="39">
        <v>44496</v>
      </c>
    </row>
    <row r="646" spans="1:9" s="168" customFormat="1" ht="17.25" customHeight="1" x14ac:dyDescent="0.2">
      <c r="A646" s="16">
        <v>115</v>
      </c>
      <c r="B646" s="1" t="s">
        <v>62</v>
      </c>
      <c r="C646" s="2" t="s">
        <v>304</v>
      </c>
      <c r="D646" s="36">
        <v>1</v>
      </c>
      <c r="E646" s="37">
        <f>SUM(F646:H646)</f>
        <v>300000</v>
      </c>
      <c r="F646" s="38">
        <f>D646*300000</f>
        <v>300000</v>
      </c>
      <c r="G646" s="38"/>
      <c r="H646" s="38"/>
      <c r="I646" s="39">
        <v>44496</v>
      </c>
    </row>
    <row r="647" spans="1:9" s="168" customFormat="1" ht="17.25" customHeight="1" x14ac:dyDescent="0.2">
      <c r="A647" s="16">
        <v>116</v>
      </c>
      <c r="B647" s="1" t="s">
        <v>22</v>
      </c>
      <c r="C647" s="2" t="s">
        <v>304</v>
      </c>
      <c r="D647" s="36">
        <v>1</v>
      </c>
      <c r="E647" s="37">
        <f>SUM(F647:H647)</f>
        <v>300000</v>
      </c>
      <c r="F647" s="38">
        <f>D647*300000</f>
        <v>300000</v>
      </c>
      <c r="G647" s="38"/>
      <c r="H647" s="38"/>
      <c r="I647" s="39">
        <v>44496</v>
      </c>
    </row>
    <row r="648" spans="1:9" s="168" customFormat="1" ht="17.25" customHeight="1" x14ac:dyDescent="0.2">
      <c r="A648" s="16">
        <v>117</v>
      </c>
      <c r="B648" s="1" t="s">
        <v>301</v>
      </c>
      <c r="C648" s="2" t="s">
        <v>302</v>
      </c>
      <c r="D648" s="36">
        <v>1</v>
      </c>
      <c r="E648" s="37">
        <f>SUM(F648:H648)</f>
        <v>200000</v>
      </c>
      <c r="F648" s="38"/>
      <c r="G648" s="38">
        <f>D648*200000</f>
        <v>200000</v>
      </c>
      <c r="H648" s="38"/>
      <c r="I648" s="39">
        <v>44496</v>
      </c>
    </row>
    <row r="649" spans="1:9" s="168" customFormat="1" ht="17.25" customHeight="1" x14ac:dyDescent="0.2">
      <c r="A649" s="16">
        <v>118</v>
      </c>
      <c r="B649" s="1" t="s">
        <v>305</v>
      </c>
      <c r="C649" s="2" t="s">
        <v>302</v>
      </c>
      <c r="D649" s="36">
        <v>1</v>
      </c>
      <c r="E649" s="37">
        <f>SUM(F649:H649)</f>
        <v>200000</v>
      </c>
      <c r="F649" s="38"/>
      <c r="G649" s="38">
        <f>D649*200000</f>
        <v>200000</v>
      </c>
      <c r="H649" s="38"/>
      <c r="I649" s="39">
        <v>44496</v>
      </c>
    </row>
    <row r="650" spans="1:9" s="168" customFormat="1" ht="17.25" customHeight="1" x14ac:dyDescent="0.2">
      <c r="A650" s="16">
        <v>119</v>
      </c>
      <c r="B650" s="1" t="s">
        <v>275</v>
      </c>
      <c r="C650" s="2" t="s">
        <v>300</v>
      </c>
      <c r="D650" s="36">
        <v>1</v>
      </c>
      <c r="E650" s="37">
        <f>SUM(F650:H650)</f>
        <v>300000</v>
      </c>
      <c r="F650" s="38">
        <f>D650*300000</f>
        <v>300000</v>
      </c>
      <c r="G650" s="38"/>
      <c r="H650" s="38"/>
      <c r="I650" s="39">
        <v>44497</v>
      </c>
    </row>
    <row r="651" spans="1:9" s="168" customFormat="1" ht="17.25" customHeight="1" x14ac:dyDescent="0.2">
      <c r="A651" s="16">
        <v>120</v>
      </c>
      <c r="B651" s="1" t="s">
        <v>307</v>
      </c>
      <c r="C651" s="2" t="s">
        <v>304</v>
      </c>
      <c r="D651" s="36">
        <v>1</v>
      </c>
      <c r="E651" s="37">
        <f>SUM(F651:H651)</f>
        <v>300000</v>
      </c>
      <c r="F651" s="38">
        <f>D651*300000</f>
        <v>300000</v>
      </c>
      <c r="G651" s="38"/>
      <c r="H651" s="38"/>
      <c r="I651" s="39">
        <v>44497</v>
      </c>
    </row>
    <row r="652" spans="1:9" s="168" customFormat="1" ht="17.25" customHeight="1" x14ac:dyDescent="0.2">
      <c r="A652" s="16">
        <v>121</v>
      </c>
      <c r="B652" s="1" t="s">
        <v>286</v>
      </c>
      <c r="C652" s="2" t="s">
        <v>304</v>
      </c>
      <c r="D652" s="36">
        <v>1</v>
      </c>
      <c r="E652" s="37">
        <f>SUM(F652:H652)</f>
        <v>300000</v>
      </c>
      <c r="F652" s="38">
        <f>D652*300000</f>
        <v>300000</v>
      </c>
      <c r="G652" s="38"/>
      <c r="H652" s="38"/>
      <c r="I652" s="39">
        <v>44497</v>
      </c>
    </row>
    <row r="653" spans="1:9" s="168" customFormat="1" ht="17.25" customHeight="1" x14ac:dyDescent="0.2">
      <c r="A653" s="16">
        <v>122</v>
      </c>
      <c r="B653" s="1" t="s">
        <v>310</v>
      </c>
      <c r="C653" s="2" t="s">
        <v>304</v>
      </c>
      <c r="D653" s="36">
        <v>1</v>
      </c>
      <c r="E653" s="37">
        <f>SUM(F653:H653)</f>
        <v>300000</v>
      </c>
      <c r="F653" s="38">
        <f>D653*300000</f>
        <v>300000</v>
      </c>
      <c r="G653" s="38"/>
      <c r="H653" s="38"/>
      <c r="I653" s="39">
        <v>44497</v>
      </c>
    </row>
    <row r="654" spans="1:9" s="168" customFormat="1" ht="17.25" customHeight="1" x14ac:dyDescent="0.2">
      <c r="A654" s="16">
        <v>123</v>
      </c>
      <c r="B654" s="1" t="s">
        <v>311</v>
      </c>
      <c r="C654" s="2" t="s">
        <v>302</v>
      </c>
      <c r="D654" s="36">
        <v>1</v>
      </c>
      <c r="E654" s="37">
        <f>SUM(F654:H654)</f>
        <v>200000</v>
      </c>
      <c r="F654" s="38"/>
      <c r="G654" s="38">
        <f>D654*200000</f>
        <v>200000</v>
      </c>
      <c r="H654" s="38"/>
      <c r="I654" s="39">
        <v>44497</v>
      </c>
    </row>
    <row r="655" spans="1:9" s="168" customFormat="1" ht="17.25" customHeight="1" x14ac:dyDescent="0.2">
      <c r="A655" s="16">
        <v>124</v>
      </c>
      <c r="B655" s="1" t="s">
        <v>305</v>
      </c>
      <c r="C655" s="2" t="s">
        <v>302</v>
      </c>
      <c r="D655" s="36">
        <v>1</v>
      </c>
      <c r="E655" s="37">
        <f>SUM(F655:H655)</f>
        <v>200000</v>
      </c>
      <c r="F655" s="38"/>
      <c r="G655" s="38">
        <f>D655*200000</f>
        <v>200000</v>
      </c>
      <c r="H655" s="38"/>
      <c r="I655" s="39">
        <v>44497</v>
      </c>
    </row>
    <row r="656" spans="1:9" s="168" customFormat="1" ht="17.25" customHeight="1" x14ac:dyDescent="0.2">
      <c r="A656" s="16">
        <v>125</v>
      </c>
      <c r="B656" s="1" t="s">
        <v>26</v>
      </c>
      <c r="C656" s="2" t="s">
        <v>300</v>
      </c>
      <c r="D656" s="36">
        <v>1</v>
      </c>
      <c r="E656" s="37">
        <f>SUM(F656:H656)</f>
        <v>300000</v>
      </c>
      <c r="F656" s="38">
        <f>D656*300000</f>
        <v>300000</v>
      </c>
      <c r="G656" s="38"/>
      <c r="H656" s="38"/>
      <c r="I656" s="39">
        <v>44498</v>
      </c>
    </row>
    <row r="657" spans="1:9" s="168" customFormat="1" ht="17.25" customHeight="1" x14ac:dyDescent="0.2">
      <c r="A657" s="16">
        <v>126</v>
      </c>
      <c r="B657" s="1" t="s">
        <v>298</v>
      </c>
      <c r="C657" s="2" t="s">
        <v>300</v>
      </c>
      <c r="D657" s="36">
        <v>1</v>
      </c>
      <c r="E657" s="37">
        <f>SUM(F657:H657)</f>
        <v>300000</v>
      </c>
      <c r="F657" s="38">
        <f>D657*300000</f>
        <v>300000</v>
      </c>
      <c r="G657" s="38"/>
      <c r="H657" s="38"/>
      <c r="I657" s="39">
        <v>44498</v>
      </c>
    </row>
    <row r="658" spans="1:9" s="168" customFormat="1" ht="17.25" customHeight="1" x14ac:dyDescent="0.2">
      <c r="A658" s="16">
        <v>127</v>
      </c>
      <c r="B658" s="1" t="s">
        <v>307</v>
      </c>
      <c r="C658" s="2" t="s">
        <v>304</v>
      </c>
      <c r="D658" s="36">
        <v>1</v>
      </c>
      <c r="E658" s="37">
        <f>SUM(F658:H658)</f>
        <v>300000</v>
      </c>
      <c r="F658" s="38">
        <f>D658*300000</f>
        <v>300000</v>
      </c>
      <c r="G658" s="38"/>
      <c r="H658" s="38"/>
      <c r="I658" s="39">
        <v>44498</v>
      </c>
    </row>
    <row r="659" spans="1:9" s="168" customFormat="1" ht="17.25" customHeight="1" x14ac:dyDescent="0.2">
      <c r="A659" s="16">
        <v>128</v>
      </c>
      <c r="B659" s="1" t="s">
        <v>310</v>
      </c>
      <c r="C659" s="2" t="s">
        <v>304</v>
      </c>
      <c r="D659" s="36">
        <v>1</v>
      </c>
      <c r="E659" s="37">
        <f>SUM(F659:H659)</f>
        <v>300000</v>
      </c>
      <c r="F659" s="38">
        <f>D659*300000</f>
        <v>300000</v>
      </c>
      <c r="G659" s="38"/>
      <c r="H659" s="38"/>
      <c r="I659" s="39">
        <v>44498</v>
      </c>
    </row>
    <row r="660" spans="1:9" s="168" customFormat="1" ht="17.25" customHeight="1" x14ac:dyDescent="0.2">
      <c r="A660" s="16">
        <v>129</v>
      </c>
      <c r="B660" s="1" t="s">
        <v>292</v>
      </c>
      <c r="C660" s="2" t="s">
        <v>304</v>
      </c>
      <c r="D660" s="36">
        <v>1</v>
      </c>
      <c r="E660" s="37">
        <f>SUM(F660:H660)</f>
        <v>300000</v>
      </c>
      <c r="F660" s="38">
        <f>D660*300000</f>
        <v>300000</v>
      </c>
      <c r="G660" s="38"/>
      <c r="H660" s="38"/>
      <c r="I660" s="39">
        <v>44498</v>
      </c>
    </row>
    <row r="661" spans="1:9" s="168" customFormat="1" ht="17.25" customHeight="1" x14ac:dyDescent="0.2">
      <c r="A661" s="16">
        <v>130</v>
      </c>
      <c r="B661" s="1" t="s">
        <v>22</v>
      </c>
      <c r="C661" s="2" t="s">
        <v>304</v>
      </c>
      <c r="D661" s="36">
        <v>1</v>
      </c>
      <c r="E661" s="37">
        <f>SUM(F661:H661)</f>
        <v>300000</v>
      </c>
      <c r="F661" s="38">
        <f>D661*300000</f>
        <v>300000</v>
      </c>
      <c r="G661" s="38"/>
      <c r="H661" s="38"/>
      <c r="I661" s="39">
        <v>44498</v>
      </c>
    </row>
    <row r="662" spans="1:9" s="168" customFormat="1" ht="17.25" customHeight="1" x14ac:dyDescent="0.2">
      <c r="A662" s="16">
        <v>131</v>
      </c>
      <c r="B662" s="1" t="s">
        <v>290</v>
      </c>
      <c r="C662" s="2" t="s">
        <v>304</v>
      </c>
      <c r="D662" s="36">
        <v>1</v>
      </c>
      <c r="E662" s="37">
        <f>SUM(F662:H662)</f>
        <v>300000</v>
      </c>
      <c r="F662" s="38">
        <f>D662*300000</f>
        <v>300000</v>
      </c>
      <c r="G662" s="38"/>
      <c r="H662" s="38"/>
      <c r="I662" s="39">
        <v>44498</v>
      </c>
    </row>
    <row r="663" spans="1:9" s="168" customFormat="1" ht="17.25" customHeight="1" x14ac:dyDescent="0.2">
      <c r="A663" s="16">
        <v>132</v>
      </c>
      <c r="B663" s="1" t="s">
        <v>286</v>
      </c>
      <c r="C663" s="2" t="s">
        <v>304</v>
      </c>
      <c r="D663" s="36">
        <v>1</v>
      </c>
      <c r="E663" s="37">
        <f>SUM(F663:H663)</f>
        <v>300000</v>
      </c>
      <c r="F663" s="38">
        <f>D663*300000</f>
        <v>300000</v>
      </c>
      <c r="G663" s="38"/>
      <c r="H663" s="38"/>
      <c r="I663" s="39">
        <v>44498</v>
      </c>
    </row>
    <row r="664" spans="1:9" s="168" customFormat="1" ht="17.25" customHeight="1" x14ac:dyDescent="0.2">
      <c r="A664" s="16">
        <v>133</v>
      </c>
      <c r="B664" s="1" t="s">
        <v>311</v>
      </c>
      <c r="C664" s="2" t="s">
        <v>302</v>
      </c>
      <c r="D664" s="36">
        <v>1</v>
      </c>
      <c r="E664" s="37">
        <f>SUM(F664:H664)</f>
        <v>200000</v>
      </c>
      <c r="F664" s="38"/>
      <c r="G664" s="38">
        <f>D664*200000</f>
        <v>200000</v>
      </c>
      <c r="H664" s="38"/>
      <c r="I664" s="39">
        <v>44498</v>
      </c>
    </row>
    <row r="665" spans="1:9" s="168" customFormat="1" ht="17.25" customHeight="1" x14ac:dyDescent="0.2">
      <c r="A665" s="16">
        <v>134</v>
      </c>
      <c r="B665" s="1" t="s">
        <v>306</v>
      </c>
      <c r="C665" s="2" t="s">
        <v>302</v>
      </c>
      <c r="D665" s="36">
        <v>1</v>
      </c>
      <c r="E665" s="37">
        <f>SUM(F665:H665)</f>
        <v>200000</v>
      </c>
      <c r="F665" s="38"/>
      <c r="G665" s="38">
        <f>D665*200000</f>
        <v>200000</v>
      </c>
      <c r="H665" s="38"/>
      <c r="I665" s="39">
        <v>44498</v>
      </c>
    </row>
    <row r="666" spans="1:9" s="168" customFormat="1" ht="17.25" customHeight="1" x14ac:dyDescent="0.2">
      <c r="A666" s="16">
        <v>135</v>
      </c>
      <c r="B666" s="1" t="s">
        <v>298</v>
      </c>
      <c r="C666" s="2" t="s">
        <v>300</v>
      </c>
      <c r="D666" s="36">
        <v>1</v>
      </c>
      <c r="E666" s="37">
        <f>SUM(F666:H666)</f>
        <v>300000</v>
      </c>
      <c r="F666" s="38">
        <f>D666*300000</f>
        <v>300000</v>
      </c>
      <c r="G666" s="38"/>
      <c r="H666" s="38"/>
      <c r="I666" s="39">
        <v>44499</v>
      </c>
    </row>
    <row r="667" spans="1:9" s="168" customFormat="1" ht="17.25" customHeight="1" x14ac:dyDescent="0.2">
      <c r="A667" s="16">
        <v>136</v>
      </c>
      <c r="B667" s="1" t="s">
        <v>308</v>
      </c>
      <c r="C667" s="2" t="s">
        <v>304</v>
      </c>
      <c r="D667" s="36">
        <v>1</v>
      </c>
      <c r="E667" s="37">
        <f>SUM(F667:H667)</f>
        <v>300000</v>
      </c>
      <c r="F667" s="38">
        <f>D667*300000</f>
        <v>300000</v>
      </c>
      <c r="G667" s="38"/>
      <c r="H667" s="38"/>
      <c r="I667" s="39">
        <v>44499</v>
      </c>
    </row>
    <row r="668" spans="1:9" s="168" customFormat="1" ht="17.25" customHeight="1" x14ac:dyDescent="0.2">
      <c r="A668" s="16">
        <v>137</v>
      </c>
      <c r="B668" s="1" t="s">
        <v>310</v>
      </c>
      <c r="C668" s="2" t="s">
        <v>304</v>
      </c>
      <c r="D668" s="36">
        <v>1</v>
      </c>
      <c r="E668" s="37">
        <f>SUM(F668:H668)</f>
        <v>300000</v>
      </c>
      <c r="F668" s="38">
        <f>D668*300000</f>
        <v>300000</v>
      </c>
      <c r="G668" s="38"/>
      <c r="H668" s="38"/>
      <c r="I668" s="39">
        <v>44499</v>
      </c>
    </row>
    <row r="669" spans="1:9" s="168" customFormat="1" ht="17.25" customHeight="1" x14ac:dyDescent="0.2">
      <c r="A669" s="16">
        <v>138</v>
      </c>
      <c r="B669" s="1" t="s">
        <v>301</v>
      </c>
      <c r="C669" s="2" t="s">
        <v>302</v>
      </c>
      <c r="D669" s="36">
        <v>1</v>
      </c>
      <c r="E669" s="37">
        <f>SUM(F669:H669)</f>
        <v>200000</v>
      </c>
      <c r="F669" s="38"/>
      <c r="G669" s="38">
        <f>D669*200000</f>
        <v>200000</v>
      </c>
      <c r="H669" s="38"/>
      <c r="I669" s="39">
        <v>44499</v>
      </c>
    </row>
    <row r="670" spans="1:9" s="168" customFormat="1" ht="17.25" customHeight="1" x14ac:dyDescent="0.2">
      <c r="A670" s="16">
        <v>139</v>
      </c>
      <c r="B670" s="1" t="s">
        <v>306</v>
      </c>
      <c r="C670" s="2" t="s">
        <v>302</v>
      </c>
      <c r="D670" s="36">
        <v>1</v>
      </c>
      <c r="E670" s="37">
        <f>SUM(F670:H670)</f>
        <v>200000</v>
      </c>
      <c r="F670" s="38"/>
      <c r="G670" s="38">
        <f>D670*200000</f>
        <v>200000</v>
      </c>
      <c r="H670" s="38"/>
      <c r="I670" s="39">
        <v>44499</v>
      </c>
    </row>
    <row r="671" spans="1:9" s="168" customFormat="1" ht="17.25" customHeight="1" x14ac:dyDescent="0.2">
      <c r="A671" s="16">
        <v>140</v>
      </c>
      <c r="B671" s="1" t="s">
        <v>26</v>
      </c>
      <c r="C671" s="2" t="s">
        <v>300</v>
      </c>
      <c r="D671" s="36">
        <v>1</v>
      </c>
      <c r="E671" s="37">
        <f>SUM(F671:H671)</f>
        <v>300000</v>
      </c>
      <c r="F671" s="38">
        <f>D671*300000</f>
        <v>300000</v>
      </c>
      <c r="G671" s="38"/>
      <c r="H671" s="38"/>
      <c r="I671" s="39">
        <v>44500</v>
      </c>
    </row>
    <row r="672" spans="1:9" s="168" customFormat="1" ht="17.25" customHeight="1" x14ac:dyDescent="0.2">
      <c r="A672" s="16">
        <v>141</v>
      </c>
      <c r="B672" s="1" t="s">
        <v>298</v>
      </c>
      <c r="C672" s="2" t="s">
        <v>300</v>
      </c>
      <c r="D672" s="36">
        <v>1</v>
      </c>
      <c r="E672" s="37">
        <f>SUM(F672:H672)</f>
        <v>300000</v>
      </c>
      <c r="F672" s="38">
        <f>D672*300000</f>
        <v>300000</v>
      </c>
      <c r="G672" s="38"/>
      <c r="H672" s="38"/>
      <c r="I672" s="39">
        <v>44500</v>
      </c>
    </row>
    <row r="673" spans="1:9" s="168" customFormat="1" ht="17.25" customHeight="1" x14ac:dyDescent="0.2">
      <c r="A673" s="16">
        <v>142</v>
      </c>
      <c r="B673" s="1" t="s">
        <v>311</v>
      </c>
      <c r="C673" s="2" t="s">
        <v>304</v>
      </c>
      <c r="D673" s="36">
        <v>1</v>
      </c>
      <c r="E673" s="37">
        <f>SUM(F673:H673)</f>
        <v>300000</v>
      </c>
      <c r="F673" s="38">
        <f>D673*300000</f>
        <v>300000</v>
      </c>
      <c r="G673" s="38"/>
      <c r="H673" s="38"/>
      <c r="I673" s="39">
        <v>44500</v>
      </c>
    </row>
    <row r="674" spans="1:9" s="168" customFormat="1" ht="17.25" customHeight="1" x14ac:dyDescent="0.2">
      <c r="A674" s="16">
        <v>143</v>
      </c>
      <c r="B674" s="1" t="s">
        <v>43</v>
      </c>
      <c r="C674" s="2" t="s">
        <v>304</v>
      </c>
      <c r="D674" s="36">
        <v>1</v>
      </c>
      <c r="E674" s="37">
        <f>SUM(F674:H674)</f>
        <v>300000</v>
      </c>
      <c r="F674" s="38">
        <f>D674*300000</f>
        <v>300000</v>
      </c>
      <c r="G674" s="38"/>
      <c r="H674" s="38"/>
      <c r="I674" s="39">
        <v>44500</v>
      </c>
    </row>
    <row r="675" spans="1:9" s="168" customFormat="1" ht="17.25" customHeight="1" x14ac:dyDescent="0.2">
      <c r="A675" s="16">
        <v>144</v>
      </c>
      <c r="B675" s="1" t="s">
        <v>308</v>
      </c>
      <c r="C675" s="2" t="s">
        <v>302</v>
      </c>
      <c r="D675" s="36">
        <v>1</v>
      </c>
      <c r="E675" s="37">
        <f>SUM(F675:H675)</f>
        <v>200000</v>
      </c>
      <c r="F675" s="38"/>
      <c r="G675" s="38">
        <f>D675*200000</f>
        <v>200000</v>
      </c>
      <c r="H675" s="38"/>
      <c r="I675" s="39">
        <v>44500</v>
      </c>
    </row>
    <row r="676" spans="1:9" s="168" customFormat="1" ht="17.25" customHeight="1" x14ac:dyDescent="0.2">
      <c r="A676" s="16">
        <v>145</v>
      </c>
      <c r="B676" s="1" t="s">
        <v>306</v>
      </c>
      <c r="C676" s="2" t="s">
        <v>302</v>
      </c>
      <c r="D676" s="36">
        <v>1</v>
      </c>
      <c r="E676" s="37">
        <f>SUM(F676:H676)</f>
        <v>200000</v>
      </c>
      <c r="F676" s="38"/>
      <c r="G676" s="38">
        <f>D676*200000</f>
        <v>200000</v>
      </c>
      <c r="H676" s="38"/>
      <c r="I676" s="39">
        <v>44500</v>
      </c>
    </row>
    <row r="677" spans="1:9" s="168" customFormat="1" ht="17.25" customHeight="1" x14ac:dyDescent="0.2">
      <c r="A677" s="173"/>
      <c r="B677" s="178" t="s">
        <v>328</v>
      </c>
      <c r="C677" s="25"/>
      <c r="D677" s="174"/>
      <c r="E677" s="23"/>
      <c r="F677" s="24"/>
      <c r="G677" s="24"/>
      <c r="H677" s="24"/>
      <c r="I677" s="177"/>
    </row>
    <row r="678" spans="1:9" s="168" customFormat="1" ht="17.25" customHeight="1" x14ac:dyDescent="0.2">
      <c r="A678" s="16">
        <v>1</v>
      </c>
      <c r="B678" s="1" t="s">
        <v>26</v>
      </c>
      <c r="C678" s="2" t="s">
        <v>300</v>
      </c>
      <c r="D678" s="36">
        <v>1</v>
      </c>
      <c r="E678" s="37">
        <f>SUM(F678:H678)</f>
        <v>300000</v>
      </c>
      <c r="F678" s="38">
        <f>D678*300000</f>
        <v>300000</v>
      </c>
      <c r="G678" s="38"/>
      <c r="H678" s="38"/>
      <c r="I678" s="39">
        <v>44501</v>
      </c>
    </row>
    <row r="679" spans="1:9" s="168" customFormat="1" ht="17.25" customHeight="1" x14ac:dyDescent="0.2">
      <c r="A679" s="16">
        <v>2</v>
      </c>
      <c r="B679" s="1" t="s">
        <v>298</v>
      </c>
      <c r="C679" s="2" t="s">
        <v>300</v>
      </c>
      <c r="D679" s="36">
        <v>1</v>
      </c>
      <c r="E679" s="37">
        <f>SUM(F679:H679)</f>
        <v>300000</v>
      </c>
      <c r="F679" s="38">
        <f>D679*300000</f>
        <v>300000</v>
      </c>
      <c r="G679" s="38"/>
      <c r="H679" s="38"/>
      <c r="I679" s="39">
        <v>44501</v>
      </c>
    </row>
    <row r="680" spans="1:9" s="168" customFormat="1" ht="17.25" customHeight="1" x14ac:dyDescent="0.2">
      <c r="A680" s="16">
        <v>3</v>
      </c>
      <c r="B680" s="1" t="s">
        <v>307</v>
      </c>
      <c r="C680" s="2" t="s">
        <v>304</v>
      </c>
      <c r="D680" s="36">
        <v>1</v>
      </c>
      <c r="E680" s="37">
        <f>SUM(F680:H680)</f>
        <v>300000</v>
      </c>
      <c r="F680" s="38">
        <f>D680*300000</f>
        <v>300000</v>
      </c>
      <c r="G680" s="38"/>
      <c r="H680" s="38"/>
      <c r="I680" s="39">
        <v>44501</v>
      </c>
    </row>
    <row r="681" spans="1:9" s="168" customFormat="1" ht="17.25" customHeight="1" x14ac:dyDescent="0.2">
      <c r="A681" s="16">
        <v>4</v>
      </c>
      <c r="B681" s="1" t="s">
        <v>308</v>
      </c>
      <c r="C681" s="2" t="s">
        <v>304</v>
      </c>
      <c r="D681" s="36">
        <v>1</v>
      </c>
      <c r="E681" s="37">
        <f>SUM(F681:H681)</f>
        <v>300000</v>
      </c>
      <c r="F681" s="38">
        <f>D681*300000</f>
        <v>300000</v>
      </c>
      <c r="G681" s="38"/>
      <c r="H681" s="38"/>
      <c r="I681" s="39">
        <v>44501</v>
      </c>
    </row>
    <row r="682" spans="1:9" s="168" customFormat="1" ht="17.25" customHeight="1" x14ac:dyDescent="0.2">
      <c r="A682" s="16">
        <v>5</v>
      </c>
      <c r="B682" s="1" t="s">
        <v>310</v>
      </c>
      <c r="C682" s="2" t="s">
        <v>304</v>
      </c>
      <c r="D682" s="36">
        <v>1</v>
      </c>
      <c r="E682" s="37">
        <f>SUM(F682:H682)</f>
        <v>300000</v>
      </c>
      <c r="F682" s="38">
        <f>D682*300000</f>
        <v>300000</v>
      </c>
      <c r="G682" s="38"/>
      <c r="H682" s="38"/>
      <c r="I682" s="39">
        <v>44501</v>
      </c>
    </row>
    <row r="683" spans="1:9" s="168" customFormat="1" ht="17.25" customHeight="1" x14ac:dyDescent="0.2">
      <c r="A683" s="16">
        <v>6</v>
      </c>
      <c r="B683" s="1" t="s">
        <v>312</v>
      </c>
      <c r="C683" s="2" t="s">
        <v>304</v>
      </c>
      <c r="D683" s="36">
        <v>1</v>
      </c>
      <c r="E683" s="37">
        <f>SUM(F683:H683)</f>
        <v>300000</v>
      </c>
      <c r="F683" s="38">
        <f>D683*300000</f>
        <v>300000</v>
      </c>
      <c r="G683" s="38"/>
      <c r="H683" s="38"/>
      <c r="I683" s="39">
        <v>44501</v>
      </c>
    </row>
    <row r="684" spans="1:9" s="168" customFormat="1" ht="17.25" customHeight="1" x14ac:dyDescent="0.2">
      <c r="A684" s="16">
        <v>7</v>
      </c>
      <c r="B684" s="1" t="s">
        <v>301</v>
      </c>
      <c r="C684" s="2" t="s">
        <v>302</v>
      </c>
      <c r="D684" s="36">
        <v>1</v>
      </c>
      <c r="E684" s="37">
        <f>SUM(F684:H684)</f>
        <v>200000</v>
      </c>
      <c r="F684" s="38"/>
      <c r="G684" s="38">
        <f>D684*200000</f>
        <v>200000</v>
      </c>
      <c r="H684" s="38"/>
      <c r="I684" s="39">
        <v>44501</v>
      </c>
    </row>
    <row r="685" spans="1:9" s="168" customFormat="1" ht="17.25" customHeight="1" x14ac:dyDescent="0.2">
      <c r="A685" s="16">
        <v>8</v>
      </c>
      <c r="B685" s="1" t="s">
        <v>305</v>
      </c>
      <c r="C685" s="2" t="s">
        <v>302</v>
      </c>
      <c r="D685" s="36">
        <v>1</v>
      </c>
      <c r="E685" s="37">
        <f>SUM(F685:H685)</f>
        <v>200000</v>
      </c>
      <c r="F685" s="38"/>
      <c r="G685" s="38">
        <f>D685*200000</f>
        <v>200000</v>
      </c>
      <c r="H685" s="38"/>
      <c r="I685" s="39">
        <v>44501</v>
      </c>
    </row>
    <row r="686" spans="1:9" s="168" customFormat="1" ht="17.25" customHeight="1" x14ac:dyDescent="0.2">
      <c r="A686" s="16">
        <v>9</v>
      </c>
      <c r="B686" s="1" t="s">
        <v>26</v>
      </c>
      <c r="C686" s="2" t="s">
        <v>300</v>
      </c>
      <c r="D686" s="36">
        <v>1</v>
      </c>
      <c r="E686" s="37">
        <f>SUM(F686:H686)</f>
        <v>300000</v>
      </c>
      <c r="F686" s="38">
        <f>D686*300000</f>
        <v>300000</v>
      </c>
      <c r="G686" s="38"/>
      <c r="H686" s="38"/>
      <c r="I686" s="39">
        <v>44502</v>
      </c>
    </row>
    <row r="687" spans="1:9" s="168" customFormat="1" ht="17.25" customHeight="1" x14ac:dyDescent="0.2">
      <c r="A687" s="16">
        <v>10</v>
      </c>
      <c r="B687" s="1" t="s">
        <v>298</v>
      </c>
      <c r="C687" s="2" t="s">
        <v>300</v>
      </c>
      <c r="D687" s="36">
        <v>1</v>
      </c>
      <c r="E687" s="37">
        <f>SUM(F687:H687)</f>
        <v>300000</v>
      </c>
      <c r="F687" s="38">
        <f>D687*300000</f>
        <v>300000</v>
      </c>
      <c r="G687" s="38"/>
      <c r="H687" s="38"/>
      <c r="I687" s="39">
        <v>44502</v>
      </c>
    </row>
    <row r="688" spans="1:9" s="168" customFormat="1" ht="17.25" customHeight="1" x14ac:dyDescent="0.2">
      <c r="A688" s="16">
        <v>11</v>
      </c>
      <c r="B688" s="1" t="s">
        <v>275</v>
      </c>
      <c r="C688" s="2" t="s">
        <v>300</v>
      </c>
      <c r="D688" s="36">
        <v>1</v>
      </c>
      <c r="E688" s="37">
        <f>SUM(F688:H688)</f>
        <v>300000</v>
      </c>
      <c r="F688" s="38">
        <f>D688*300000</f>
        <v>300000</v>
      </c>
      <c r="G688" s="38"/>
      <c r="H688" s="38"/>
      <c r="I688" s="39">
        <v>44502</v>
      </c>
    </row>
    <row r="689" spans="1:9" s="168" customFormat="1" ht="17.25" customHeight="1" x14ac:dyDescent="0.2">
      <c r="A689" s="16">
        <v>12</v>
      </c>
      <c r="B689" s="1" t="s">
        <v>43</v>
      </c>
      <c r="C689" s="2" t="s">
        <v>304</v>
      </c>
      <c r="D689" s="36">
        <v>1</v>
      </c>
      <c r="E689" s="37">
        <f>SUM(F689:H689)</f>
        <v>300000</v>
      </c>
      <c r="F689" s="38">
        <f>D689*300000</f>
        <v>300000</v>
      </c>
      <c r="G689" s="38"/>
      <c r="H689" s="38"/>
      <c r="I689" s="39">
        <v>44502</v>
      </c>
    </row>
    <row r="690" spans="1:9" s="168" customFormat="1" ht="17.25" customHeight="1" x14ac:dyDescent="0.2">
      <c r="A690" s="16">
        <v>13</v>
      </c>
      <c r="B690" s="1" t="s">
        <v>292</v>
      </c>
      <c r="C690" s="2" t="s">
        <v>304</v>
      </c>
      <c r="D690" s="36">
        <v>1</v>
      </c>
      <c r="E690" s="37">
        <f>SUM(F690:H690)</f>
        <v>300000</v>
      </c>
      <c r="F690" s="38">
        <f>D690*300000</f>
        <v>300000</v>
      </c>
      <c r="G690" s="38"/>
      <c r="H690" s="38"/>
      <c r="I690" s="39">
        <v>44502</v>
      </c>
    </row>
    <row r="691" spans="1:9" s="168" customFormat="1" ht="17.25" customHeight="1" x14ac:dyDescent="0.2">
      <c r="A691" s="16">
        <v>14</v>
      </c>
      <c r="B691" s="1" t="s">
        <v>312</v>
      </c>
      <c r="C691" s="2" t="s">
        <v>304</v>
      </c>
      <c r="D691" s="36">
        <v>1</v>
      </c>
      <c r="E691" s="37">
        <f>SUM(F691:H691)</f>
        <v>300000</v>
      </c>
      <c r="F691" s="38">
        <f>D691*300000</f>
        <v>300000</v>
      </c>
      <c r="G691" s="38"/>
      <c r="H691" s="38"/>
      <c r="I691" s="39">
        <v>44502</v>
      </c>
    </row>
    <row r="692" spans="1:9" s="168" customFormat="1" ht="17.25" customHeight="1" x14ac:dyDescent="0.2">
      <c r="A692" s="16">
        <v>15</v>
      </c>
      <c r="B692" s="1" t="s">
        <v>36</v>
      </c>
      <c r="C692" s="2" t="s">
        <v>304</v>
      </c>
      <c r="D692" s="36">
        <v>1</v>
      </c>
      <c r="E692" s="37">
        <f>SUM(F692:H692)</f>
        <v>300000</v>
      </c>
      <c r="F692" s="38">
        <f>D692*300000</f>
        <v>300000</v>
      </c>
      <c r="G692" s="38"/>
      <c r="H692" s="38"/>
      <c r="I692" s="39">
        <v>44502</v>
      </c>
    </row>
    <row r="693" spans="1:9" s="168" customFormat="1" ht="17.25" customHeight="1" x14ac:dyDescent="0.2">
      <c r="A693" s="16">
        <v>16</v>
      </c>
      <c r="B693" s="1" t="s">
        <v>290</v>
      </c>
      <c r="C693" s="2" t="s">
        <v>304</v>
      </c>
      <c r="D693" s="36">
        <v>1</v>
      </c>
      <c r="E693" s="37">
        <f>SUM(F693:H693)</f>
        <v>300000</v>
      </c>
      <c r="F693" s="38">
        <f>D693*300000</f>
        <v>300000</v>
      </c>
      <c r="G693" s="38"/>
      <c r="H693" s="38"/>
      <c r="I693" s="39">
        <v>44502</v>
      </c>
    </row>
    <row r="694" spans="1:9" s="168" customFormat="1" ht="17.25" customHeight="1" x14ac:dyDescent="0.2">
      <c r="A694" s="16">
        <v>17</v>
      </c>
      <c r="B694" s="1" t="s">
        <v>22</v>
      </c>
      <c r="C694" s="2" t="s">
        <v>304</v>
      </c>
      <c r="D694" s="36">
        <v>1</v>
      </c>
      <c r="E694" s="37">
        <f>SUM(F694:H694)</f>
        <v>300000</v>
      </c>
      <c r="F694" s="38">
        <f>D694*300000</f>
        <v>300000</v>
      </c>
      <c r="G694" s="38"/>
      <c r="H694" s="38"/>
      <c r="I694" s="39">
        <v>44502</v>
      </c>
    </row>
    <row r="695" spans="1:9" s="168" customFormat="1" ht="17.25" customHeight="1" x14ac:dyDescent="0.2">
      <c r="A695" s="16">
        <v>18</v>
      </c>
      <c r="B695" s="1" t="s">
        <v>78</v>
      </c>
      <c r="C695" s="2" t="s">
        <v>304</v>
      </c>
      <c r="D695" s="36">
        <v>1</v>
      </c>
      <c r="E695" s="37">
        <f>SUM(F695:H695)</f>
        <v>300000</v>
      </c>
      <c r="F695" s="38">
        <f>D695*300000</f>
        <v>300000</v>
      </c>
      <c r="G695" s="38"/>
      <c r="H695" s="38"/>
      <c r="I695" s="39">
        <v>44502</v>
      </c>
    </row>
    <row r="696" spans="1:9" s="168" customFormat="1" ht="17.25" customHeight="1" x14ac:dyDescent="0.2">
      <c r="A696" s="16">
        <v>19</v>
      </c>
      <c r="B696" s="1" t="s">
        <v>301</v>
      </c>
      <c r="C696" s="2" t="s">
        <v>304</v>
      </c>
      <c r="D696" s="36">
        <v>1</v>
      </c>
      <c r="E696" s="37">
        <f>SUM(F696:H696)</f>
        <v>300000</v>
      </c>
      <c r="F696" s="38">
        <f>D696*300000</f>
        <v>300000</v>
      </c>
      <c r="G696" s="38"/>
      <c r="H696" s="38"/>
      <c r="I696" s="39">
        <v>44502</v>
      </c>
    </row>
    <row r="697" spans="1:9" s="168" customFormat="1" ht="17.25" customHeight="1" x14ac:dyDescent="0.2">
      <c r="A697" s="16">
        <v>20</v>
      </c>
      <c r="B697" s="1" t="s">
        <v>135</v>
      </c>
      <c r="C697" s="2" t="s">
        <v>304</v>
      </c>
      <c r="D697" s="36">
        <v>1</v>
      </c>
      <c r="E697" s="37">
        <f>SUM(F697:H697)</f>
        <v>300000</v>
      </c>
      <c r="F697" s="38">
        <f>D697*300000</f>
        <v>300000</v>
      </c>
      <c r="G697" s="38"/>
      <c r="H697" s="38"/>
      <c r="I697" s="39">
        <v>44502</v>
      </c>
    </row>
    <row r="698" spans="1:9" s="168" customFormat="1" ht="17.25" customHeight="1" x14ac:dyDescent="0.2">
      <c r="A698" s="16">
        <v>21</v>
      </c>
      <c r="B698" s="1" t="s">
        <v>311</v>
      </c>
      <c r="C698" s="2" t="s">
        <v>302</v>
      </c>
      <c r="D698" s="36">
        <v>1</v>
      </c>
      <c r="E698" s="37">
        <f>SUM(F698:H698)</f>
        <v>200000</v>
      </c>
      <c r="F698" s="38"/>
      <c r="G698" s="38">
        <f>D698*200000</f>
        <v>200000</v>
      </c>
      <c r="H698" s="38"/>
      <c r="I698" s="39">
        <v>44502</v>
      </c>
    </row>
    <row r="699" spans="1:9" s="168" customFormat="1" ht="17.25" customHeight="1" x14ac:dyDescent="0.2">
      <c r="A699" s="16">
        <v>22</v>
      </c>
      <c r="B699" s="1" t="s">
        <v>305</v>
      </c>
      <c r="C699" s="2" t="s">
        <v>302</v>
      </c>
      <c r="D699" s="36">
        <v>1</v>
      </c>
      <c r="E699" s="37">
        <f>SUM(F699:H699)</f>
        <v>200000</v>
      </c>
      <c r="F699" s="38"/>
      <c r="G699" s="38">
        <f>D699*200000</f>
        <v>200000</v>
      </c>
      <c r="H699" s="38"/>
      <c r="I699" s="39">
        <v>44502</v>
      </c>
    </row>
    <row r="700" spans="1:9" s="168" customFormat="1" ht="17.25" customHeight="1" x14ac:dyDescent="0.2">
      <c r="A700" s="16">
        <v>23</v>
      </c>
      <c r="B700" s="1" t="s">
        <v>26</v>
      </c>
      <c r="C700" s="2" t="s">
        <v>300</v>
      </c>
      <c r="D700" s="36">
        <v>1</v>
      </c>
      <c r="E700" s="37">
        <f>SUM(F700:H700)</f>
        <v>300000</v>
      </c>
      <c r="F700" s="38">
        <f>D700*300000</f>
        <v>300000</v>
      </c>
      <c r="G700" s="38"/>
      <c r="H700" s="38"/>
      <c r="I700" s="39">
        <v>44503</v>
      </c>
    </row>
    <row r="701" spans="1:9" s="168" customFormat="1" ht="17.25" customHeight="1" x14ac:dyDescent="0.2">
      <c r="A701" s="16">
        <v>24</v>
      </c>
      <c r="B701" s="1" t="s">
        <v>298</v>
      </c>
      <c r="C701" s="2" t="s">
        <v>300</v>
      </c>
      <c r="D701" s="36">
        <v>1</v>
      </c>
      <c r="E701" s="37">
        <f>SUM(F701:H701)</f>
        <v>300000</v>
      </c>
      <c r="F701" s="38">
        <f>D701*300000</f>
        <v>300000</v>
      </c>
      <c r="G701" s="38"/>
      <c r="H701" s="38"/>
      <c r="I701" s="39">
        <v>44503</v>
      </c>
    </row>
    <row r="702" spans="1:9" s="168" customFormat="1" ht="17.25" customHeight="1" x14ac:dyDescent="0.2">
      <c r="A702" s="16">
        <v>25</v>
      </c>
      <c r="B702" s="1" t="s">
        <v>275</v>
      </c>
      <c r="C702" s="2" t="s">
        <v>300</v>
      </c>
      <c r="D702" s="36">
        <v>1</v>
      </c>
      <c r="E702" s="37">
        <f>SUM(F702:H702)</f>
        <v>300000</v>
      </c>
      <c r="F702" s="38">
        <f>D702*300000</f>
        <v>300000</v>
      </c>
      <c r="G702" s="38"/>
      <c r="H702" s="38"/>
      <c r="I702" s="39">
        <v>44503</v>
      </c>
    </row>
    <row r="703" spans="1:9" s="168" customFormat="1" ht="17.25" customHeight="1" x14ac:dyDescent="0.2">
      <c r="A703" s="16">
        <v>26</v>
      </c>
      <c r="B703" s="1" t="s">
        <v>43</v>
      </c>
      <c r="C703" s="2" t="s">
        <v>304</v>
      </c>
      <c r="D703" s="36">
        <v>1</v>
      </c>
      <c r="E703" s="37">
        <f>SUM(F703:H703)</f>
        <v>300000</v>
      </c>
      <c r="F703" s="38">
        <f>D703*300000</f>
        <v>300000</v>
      </c>
      <c r="G703" s="38"/>
      <c r="H703" s="38"/>
      <c r="I703" s="39">
        <v>44503</v>
      </c>
    </row>
    <row r="704" spans="1:9" s="168" customFormat="1" ht="17.25" customHeight="1" x14ac:dyDescent="0.2">
      <c r="A704" s="16">
        <v>27</v>
      </c>
      <c r="B704" s="1" t="s">
        <v>315</v>
      </c>
      <c r="C704" s="2" t="s">
        <v>304</v>
      </c>
      <c r="D704" s="36">
        <v>1</v>
      </c>
      <c r="E704" s="37">
        <f>SUM(F704:H704)</f>
        <v>300000</v>
      </c>
      <c r="F704" s="38">
        <f>D704*300000</f>
        <v>300000</v>
      </c>
      <c r="G704" s="38"/>
      <c r="H704" s="38"/>
      <c r="I704" s="39">
        <v>44503</v>
      </c>
    </row>
    <row r="705" spans="1:9" s="168" customFormat="1" ht="17.25" customHeight="1" x14ac:dyDescent="0.2">
      <c r="A705" s="16">
        <v>28</v>
      </c>
      <c r="B705" s="1" t="s">
        <v>312</v>
      </c>
      <c r="C705" s="2" t="s">
        <v>304</v>
      </c>
      <c r="D705" s="36">
        <v>1</v>
      </c>
      <c r="E705" s="37">
        <f>SUM(F705:H705)</f>
        <v>300000</v>
      </c>
      <c r="F705" s="38">
        <f>D705*300000</f>
        <v>300000</v>
      </c>
      <c r="G705" s="38"/>
      <c r="H705" s="38"/>
      <c r="I705" s="39">
        <v>44503</v>
      </c>
    </row>
    <row r="706" spans="1:9" s="168" customFormat="1" ht="17.25" customHeight="1" x14ac:dyDescent="0.2">
      <c r="A706" s="16">
        <v>29</v>
      </c>
      <c r="B706" s="1" t="s">
        <v>308</v>
      </c>
      <c r="C706" s="2" t="s">
        <v>304</v>
      </c>
      <c r="D706" s="36">
        <v>1</v>
      </c>
      <c r="E706" s="37">
        <f>SUM(F706:H706)</f>
        <v>300000</v>
      </c>
      <c r="F706" s="38">
        <f>D706*300000</f>
        <v>300000</v>
      </c>
      <c r="G706" s="38"/>
      <c r="H706" s="38"/>
      <c r="I706" s="39">
        <v>44503</v>
      </c>
    </row>
    <row r="707" spans="1:9" s="168" customFormat="1" ht="17.25" customHeight="1" x14ac:dyDescent="0.2">
      <c r="A707" s="16">
        <v>30</v>
      </c>
      <c r="B707" s="1" t="s">
        <v>37</v>
      </c>
      <c r="C707" s="2" t="s">
        <v>304</v>
      </c>
      <c r="D707" s="36">
        <v>1</v>
      </c>
      <c r="E707" s="37">
        <f>SUM(F707:H707)</f>
        <v>300000</v>
      </c>
      <c r="F707" s="38">
        <f>D707*300000</f>
        <v>300000</v>
      </c>
      <c r="G707" s="38"/>
      <c r="H707" s="38"/>
      <c r="I707" s="39">
        <v>44503</v>
      </c>
    </row>
    <row r="708" spans="1:9" s="168" customFormat="1" ht="17.25" customHeight="1" x14ac:dyDescent="0.2">
      <c r="A708" s="16">
        <v>31</v>
      </c>
      <c r="B708" s="1" t="s">
        <v>286</v>
      </c>
      <c r="C708" s="2" t="s">
        <v>304</v>
      </c>
      <c r="D708" s="36">
        <v>1</v>
      </c>
      <c r="E708" s="37">
        <f>SUM(F708:H708)</f>
        <v>300000</v>
      </c>
      <c r="F708" s="38">
        <f>D708*300000</f>
        <v>300000</v>
      </c>
      <c r="G708" s="38"/>
      <c r="H708" s="38"/>
      <c r="I708" s="39">
        <v>44503</v>
      </c>
    </row>
    <row r="709" spans="1:9" s="168" customFormat="1" ht="17.25" customHeight="1" x14ac:dyDescent="0.2">
      <c r="A709" s="16">
        <v>32</v>
      </c>
      <c r="B709" s="1" t="s">
        <v>303</v>
      </c>
      <c r="C709" s="2" t="s">
        <v>302</v>
      </c>
      <c r="D709" s="36">
        <v>1</v>
      </c>
      <c r="E709" s="37">
        <f>SUM(F709:H709)</f>
        <v>200000</v>
      </c>
      <c r="F709" s="38"/>
      <c r="G709" s="38">
        <f>D709*200000</f>
        <v>200000</v>
      </c>
      <c r="H709" s="38"/>
      <c r="I709" s="39">
        <v>44503</v>
      </c>
    </row>
    <row r="710" spans="1:9" s="168" customFormat="1" ht="17.25" customHeight="1" x14ac:dyDescent="0.2">
      <c r="A710" s="16">
        <v>33</v>
      </c>
      <c r="B710" s="1" t="s">
        <v>306</v>
      </c>
      <c r="C710" s="2" t="s">
        <v>302</v>
      </c>
      <c r="D710" s="36">
        <v>1</v>
      </c>
      <c r="E710" s="37">
        <f>SUM(F710:H710)</f>
        <v>200000</v>
      </c>
      <c r="F710" s="38"/>
      <c r="G710" s="38">
        <f>D710*200000</f>
        <v>200000</v>
      </c>
      <c r="H710" s="38"/>
      <c r="I710" s="39">
        <v>44503</v>
      </c>
    </row>
    <row r="711" spans="1:9" s="168" customFormat="1" ht="17.25" customHeight="1" x14ac:dyDescent="0.2">
      <c r="A711" s="16">
        <v>34</v>
      </c>
      <c r="B711" s="1" t="s">
        <v>310</v>
      </c>
      <c r="C711" s="2" t="s">
        <v>302</v>
      </c>
      <c r="D711" s="36">
        <v>1</v>
      </c>
      <c r="E711" s="37">
        <f>SUM(F711:H711)</f>
        <v>200000</v>
      </c>
      <c r="F711" s="38"/>
      <c r="G711" s="38">
        <f>D711*200000</f>
        <v>200000</v>
      </c>
      <c r="H711" s="38"/>
      <c r="I711" s="39">
        <v>44503</v>
      </c>
    </row>
    <row r="712" spans="1:9" s="168" customFormat="1" ht="17.25" customHeight="1" x14ac:dyDescent="0.2">
      <c r="A712" s="16">
        <v>35</v>
      </c>
      <c r="B712" s="1" t="s">
        <v>305</v>
      </c>
      <c r="C712" s="2" t="s">
        <v>302</v>
      </c>
      <c r="D712" s="36">
        <v>1</v>
      </c>
      <c r="E712" s="37">
        <f>SUM(F712:H712)</f>
        <v>200000</v>
      </c>
      <c r="F712" s="38"/>
      <c r="G712" s="38">
        <f>D712*200000</f>
        <v>200000</v>
      </c>
      <c r="H712" s="38"/>
      <c r="I712" s="39">
        <v>44503</v>
      </c>
    </row>
    <row r="713" spans="1:9" s="168" customFormat="1" ht="17.25" customHeight="1" x14ac:dyDescent="0.2">
      <c r="A713" s="16">
        <v>36</v>
      </c>
      <c r="B713" s="1" t="s">
        <v>26</v>
      </c>
      <c r="C713" s="2" t="s">
        <v>300</v>
      </c>
      <c r="D713" s="36">
        <v>1</v>
      </c>
      <c r="E713" s="37">
        <f>SUM(F713:H713)</f>
        <v>300000</v>
      </c>
      <c r="F713" s="38">
        <f>D713*300000</f>
        <v>300000</v>
      </c>
      <c r="G713" s="38"/>
      <c r="H713" s="38"/>
      <c r="I713" s="39">
        <v>44504</v>
      </c>
    </row>
    <row r="714" spans="1:9" s="168" customFormat="1" ht="17.25" customHeight="1" x14ac:dyDescent="0.2">
      <c r="A714" s="16">
        <v>37</v>
      </c>
      <c r="B714" s="1" t="s">
        <v>298</v>
      </c>
      <c r="C714" s="2" t="s">
        <v>300</v>
      </c>
      <c r="D714" s="36">
        <v>1</v>
      </c>
      <c r="E714" s="37">
        <f>SUM(F714:H714)</f>
        <v>300000</v>
      </c>
      <c r="F714" s="38">
        <f>D714*300000</f>
        <v>300000</v>
      </c>
      <c r="G714" s="38"/>
      <c r="H714" s="38"/>
      <c r="I714" s="39">
        <v>44504</v>
      </c>
    </row>
    <row r="715" spans="1:9" s="168" customFormat="1" ht="17.25" customHeight="1" x14ac:dyDescent="0.2">
      <c r="A715" s="16">
        <v>38</v>
      </c>
      <c r="B715" s="1" t="s">
        <v>36</v>
      </c>
      <c r="C715" s="2" t="s">
        <v>300</v>
      </c>
      <c r="D715" s="36">
        <v>1</v>
      </c>
      <c r="E715" s="37">
        <f>SUM(F715:H715)</f>
        <v>300000</v>
      </c>
      <c r="F715" s="38">
        <f>D715*300000</f>
        <v>300000</v>
      </c>
      <c r="G715" s="38"/>
      <c r="H715" s="38"/>
      <c r="I715" s="39">
        <v>44504</v>
      </c>
    </row>
    <row r="716" spans="1:9" s="168" customFormat="1" ht="17.25" customHeight="1" x14ac:dyDescent="0.2">
      <c r="A716" s="16">
        <v>39</v>
      </c>
      <c r="B716" s="1" t="s">
        <v>308</v>
      </c>
      <c r="C716" s="2" t="s">
        <v>304</v>
      </c>
      <c r="D716" s="36">
        <v>1</v>
      </c>
      <c r="E716" s="37">
        <f>SUM(F716:H716)</f>
        <v>300000</v>
      </c>
      <c r="F716" s="38">
        <f>D716*300000</f>
        <v>300000</v>
      </c>
      <c r="G716" s="38"/>
      <c r="H716" s="38"/>
      <c r="I716" s="39">
        <v>44504</v>
      </c>
    </row>
    <row r="717" spans="1:9" s="168" customFormat="1" ht="17.25" customHeight="1" x14ac:dyDescent="0.2">
      <c r="A717" s="16">
        <v>40</v>
      </c>
      <c r="B717" s="1" t="s">
        <v>157</v>
      </c>
      <c r="C717" s="2" t="s">
        <v>304</v>
      </c>
      <c r="D717" s="36">
        <v>1</v>
      </c>
      <c r="E717" s="37">
        <f>SUM(F717:H717)</f>
        <v>300000</v>
      </c>
      <c r="F717" s="38">
        <f>D717*300000</f>
        <v>300000</v>
      </c>
      <c r="G717" s="38"/>
      <c r="H717" s="38"/>
      <c r="I717" s="39">
        <v>44504</v>
      </c>
    </row>
    <row r="718" spans="1:9" s="168" customFormat="1" ht="17.25" customHeight="1" x14ac:dyDescent="0.2">
      <c r="A718" s="16">
        <v>41</v>
      </c>
      <c r="B718" s="1" t="s">
        <v>286</v>
      </c>
      <c r="C718" s="2" t="s">
        <v>304</v>
      </c>
      <c r="D718" s="36">
        <v>1</v>
      </c>
      <c r="E718" s="37">
        <f>SUM(F718:H718)</f>
        <v>300000</v>
      </c>
      <c r="F718" s="38">
        <f>D718*300000</f>
        <v>300000</v>
      </c>
      <c r="G718" s="38"/>
      <c r="H718" s="38"/>
      <c r="I718" s="39">
        <v>44504</v>
      </c>
    </row>
    <row r="719" spans="1:9" s="168" customFormat="1" ht="17.25" customHeight="1" x14ac:dyDescent="0.2">
      <c r="A719" s="16">
        <v>42</v>
      </c>
      <c r="B719" s="1" t="s">
        <v>301</v>
      </c>
      <c r="C719" s="2" t="s">
        <v>302</v>
      </c>
      <c r="D719" s="36">
        <v>1</v>
      </c>
      <c r="E719" s="37">
        <f>SUM(F719:H719)</f>
        <v>200000</v>
      </c>
      <c r="F719" s="38"/>
      <c r="G719" s="38">
        <f>D719*200000</f>
        <v>200000</v>
      </c>
      <c r="H719" s="38"/>
      <c r="I719" s="39">
        <v>44504</v>
      </c>
    </row>
    <row r="720" spans="1:9" s="168" customFormat="1" ht="17.25" customHeight="1" x14ac:dyDescent="0.2">
      <c r="A720" s="16">
        <v>43</v>
      </c>
      <c r="B720" s="1" t="s">
        <v>306</v>
      </c>
      <c r="C720" s="2" t="s">
        <v>302</v>
      </c>
      <c r="D720" s="36">
        <v>1</v>
      </c>
      <c r="E720" s="37">
        <f>SUM(F720:H720)</f>
        <v>200000</v>
      </c>
      <c r="F720" s="38"/>
      <c r="G720" s="38">
        <f>D720*200000</f>
        <v>200000</v>
      </c>
      <c r="H720" s="38"/>
      <c r="I720" s="39">
        <v>44504</v>
      </c>
    </row>
    <row r="721" spans="1:9" s="168" customFormat="1" ht="17.25" customHeight="1" x14ac:dyDescent="0.2">
      <c r="A721" s="16">
        <v>44</v>
      </c>
      <c r="B721" s="1" t="s">
        <v>26</v>
      </c>
      <c r="C721" s="2" t="s">
        <v>300</v>
      </c>
      <c r="D721" s="36">
        <v>1</v>
      </c>
      <c r="E721" s="37">
        <f>SUM(F721:H721)</f>
        <v>300000</v>
      </c>
      <c r="F721" s="38">
        <f>D721*300000</f>
        <v>300000</v>
      </c>
      <c r="G721" s="38"/>
      <c r="H721" s="38"/>
      <c r="I721" s="39">
        <v>44505</v>
      </c>
    </row>
    <row r="722" spans="1:9" s="168" customFormat="1" ht="17.25" customHeight="1" x14ac:dyDescent="0.2">
      <c r="A722" s="16">
        <v>45</v>
      </c>
      <c r="B722" s="1" t="s">
        <v>298</v>
      </c>
      <c r="C722" s="2" t="s">
        <v>300</v>
      </c>
      <c r="D722" s="36">
        <v>1</v>
      </c>
      <c r="E722" s="37">
        <f>SUM(F722:H722)</f>
        <v>300000</v>
      </c>
      <c r="F722" s="38">
        <f>D722*300000</f>
        <v>300000</v>
      </c>
      <c r="G722" s="38"/>
      <c r="H722" s="38"/>
      <c r="I722" s="39">
        <v>44505</v>
      </c>
    </row>
    <row r="723" spans="1:9" s="168" customFormat="1" ht="17.25" customHeight="1" x14ac:dyDescent="0.2">
      <c r="A723" s="16">
        <v>46</v>
      </c>
      <c r="B723" s="1" t="s">
        <v>310</v>
      </c>
      <c r="C723" s="2" t="s">
        <v>304</v>
      </c>
      <c r="D723" s="36">
        <v>1</v>
      </c>
      <c r="E723" s="37">
        <f>SUM(F723:H723)</f>
        <v>300000</v>
      </c>
      <c r="F723" s="38">
        <f>D723*300000</f>
        <v>300000</v>
      </c>
      <c r="G723" s="38"/>
      <c r="H723" s="38"/>
      <c r="I723" s="39">
        <v>44505</v>
      </c>
    </row>
    <row r="724" spans="1:9" s="168" customFormat="1" ht="17.25" customHeight="1" x14ac:dyDescent="0.2">
      <c r="A724" s="16">
        <v>47</v>
      </c>
      <c r="B724" s="1" t="s">
        <v>36</v>
      </c>
      <c r="C724" s="2" t="s">
        <v>304</v>
      </c>
      <c r="D724" s="36">
        <v>1</v>
      </c>
      <c r="E724" s="37">
        <f>SUM(F724:H724)</f>
        <v>300000</v>
      </c>
      <c r="F724" s="38">
        <f>D724*300000</f>
        <v>300000</v>
      </c>
      <c r="G724" s="38"/>
      <c r="H724" s="38"/>
      <c r="I724" s="39">
        <v>44505</v>
      </c>
    </row>
    <row r="725" spans="1:9" s="168" customFormat="1" ht="17.25" customHeight="1" x14ac:dyDescent="0.2">
      <c r="A725" s="16">
        <v>48</v>
      </c>
      <c r="B725" s="1" t="s">
        <v>37</v>
      </c>
      <c r="C725" s="2" t="s">
        <v>304</v>
      </c>
      <c r="D725" s="36">
        <v>1</v>
      </c>
      <c r="E725" s="37">
        <f>SUM(F725:H725)</f>
        <v>300000</v>
      </c>
      <c r="F725" s="38">
        <f>D725*300000</f>
        <v>300000</v>
      </c>
      <c r="G725" s="38"/>
      <c r="H725" s="38"/>
      <c r="I725" s="39">
        <v>44505</v>
      </c>
    </row>
    <row r="726" spans="1:9" s="168" customFormat="1" ht="17.25" customHeight="1" x14ac:dyDescent="0.2">
      <c r="A726" s="16">
        <v>49</v>
      </c>
      <c r="B726" s="1" t="s">
        <v>308</v>
      </c>
      <c r="C726" s="2" t="s">
        <v>304</v>
      </c>
      <c r="D726" s="36">
        <v>1</v>
      </c>
      <c r="E726" s="37">
        <f>SUM(F726:H726)</f>
        <v>300000</v>
      </c>
      <c r="F726" s="38">
        <f>D726*300000</f>
        <v>300000</v>
      </c>
      <c r="G726" s="38"/>
      <c r="H726" s="38"/>
      <c r="I726" s="39">
        <v>44505</v>
      </c>
    </row>
    <row r="727" spans="1:9" s="168" customFormat="1" ht="17.25" customHeight="1" x14ac:dyDescent="0.2">
      <c r="A727" s="16">
        <v>50</v>
      </c>
      <c r="B727" s="1" t="s">
        <v>305</v>
      </c>
      <c r="C727" s="2" t="s">
        <v>302</v>
      </c>
      <c r="D727" s="36">
        <v>1</v>
      </c>
      <c r="E727" s="37">
        <f>SUM(F727:H727)</f>
        <v>200000</v>
      </c>
      <c r="F727" s="38"/>
      <c r="G727" s="38">
        <f>D727*200000</f>
        <v>200000</v>
      </c>
      <c r="H727" s="38"/>
      <c r="I727" s="39">
        <v>44505</v>
      </c>
    </row>
    <row r="728" spans="1:9" s="168" customFormat="1" ht="17.25" customHeight="1" x14ac:dyDescent="0.2">
      <c r="A728" s="16">
        <v>51</v>
      </c>
      <c r="B728" s="1" t="s">
        <v>306</v>
      </c>
      <c r="C728" s="2" t="s">
        <v>302</v>
      </c>
      <c r="D728" s="36">
        <v>1</v>
      </c>
      <c r="E728" s="37">
        <f>SUM(F728:H728)</f>
        <v>200000</v>
      </c>
      <c r="F728" s="38"/>
      <c r="G728" s="38">
        <f>D728*200000</f>
        <v>200000</v>
      </c>
      <c r="H728" s="38"/>
      <c r="I728" s="39">
        <v>44505</v>
      </c>
    </row>
    <row r="729" spans="1:9" s="168" customFormat="1" ht="17.25" customHeight="1" x14ac:dyDescent="0.2">
      <c r="A729" s="16">
        <v>52</v>
      </c>
      <c r="B729" s="1" t="s">
        <v>311</v>
      </c>
      <c r="C729" s="2" t="s">
        <v>302</v>
      </c>
      <c r="D729" s="36">
        <v>1</v>
      </c>
      <c r="E729" s="37">
        <f>SUM(F729:H729)</f>
        <v>200000</v>
      </c>
      <c r="F729" s="38"/>
      <c r="G729" s="38">
        <f>D729*200000</f>
        <v>200000</v>
      </c>
      <c r="H729" s="38"/>
      <c r="I729" s="39">
        <v>44505</v>
      </c>
    </row>
    <row r="730" spans="1:9" s="168" customFormat="1" ht="17.25" customHeight="1" x14ac:dyDescent="0.2">
      <c r="A730" s="16">
        <v>53</v>
      </c>
      <c r="B730" s="1" t="s">
        <v>26</v>
      </c>
      <c r="C730" s="2" t="s">
        <v>300</v>
      </c>
      <c r="D730" s="36">
        <v>1</v>
      </c>
      <c r="E730" s="37">
        <f>SUM(F730:H730)</f>
        <v>300000</v>
      </c>
      <c r="F730" s="38">
        <f>D730*300000</f>
        <v>300000</v>
      </c>
      <c r="G730" s="38"/>
      <c r="H730" s="38"/>
      <c r="I730" s="39">
        <v>44506</v>
      </c>
    </row>
    <row r="731" spans="1:9" s="168" customFormat="1" ht="17.25" customHeight="1" x14ac:dyDescent="0.2">
      <c r="A731" s="16">
        <v>54</v>
      </c>
      <c r="B731" s="1" t="s">
        <v>298</v>
      </c>
      <c r="C731" s="2" t="s">
        <v>300</v>
      </c>
      <c r="D731" s="36">
        <v>1</v>
      </c>
      <c r="E731" s="37">
        <f>SUM(F731:H731)</f>
        <v>300000</v>
      </c>
      <c r="F731" s="38">
        <f>D731*300000</f>
        <v>300000</v>
      </c>
      <c r="G731" s="38"/>
      <c r="H731" s="38"/>
      <c r="I731" s="39">
        <v>44506</v>
      </c>
    </row>
    <row r="732" spans="1:9" s="168" customFormat="1" ht="17.25" customHeight="1" x14ac:dyDescent="0.2">
      <c r="A732" s="16">
        <v>55</v>
      </c>
      <c r="B732" s="1" t="s">
        <v>275</v>
      </c>
      <c r="C732" s="2" t="s">
        <v>300</v>
      </c>
      <c r="D732" s="36">
        <v>1</v>
      </c>
      <c r="E732" s="37">
        <f>SUM(F732:H732)</f>
        <v>300000</v>
      </c>
      <c r="F732" s="38">
        <f>D732*300000</f>
        <v>300000</v>
      </c>
      <c r="G732" s="38"/>
      <c r="H732" s="38"/>
      <c r="I732" s="39">
        <v>44506</v>
      </c>
    </row>
    <row r="733" spans="1:9" s="168" customFormat="1" ht="17.25" customHeight="1" x14ac:dyDescent="0.2">
      <c r="A733" s="16">
        <v>56</v>
      </c>
      <c r="B733" s="1" t="s">
        <v>310</v>
      </c>
      <c r="C733" s="2" t="s">
        <v>300</v>
      </c>
      <c r="D733" s="36">
        <v>1</v>
      </c>
      <c r="E733" s="37">
        <f>SUM(F733:H733)</f>
        <v>300000</v>
      </c>
      <c r="F733" s="38">
        <f>D733*300000</f>
        <v>300000</v>
      </c>
      <c r="G733" s="38"/>
      <c r="H733" s="38"/>
      <c r="I733" s="39">
        <v>44506</v>
      </c>
    </row>
    <row r="734" spans="1:9" s="168" customFormat="1" ht="17.25" customHeight="1" x14ac:dyDescent="0.2">
      <c r="A734" s="16">
        <v>57</v>
      </c>
      <c r="B734" s="1" t="s">
        <v>307</v>
      </c>
      <c r="C734" s="2" t="s">
        <v>304</v>
      </c>
      <c r="D734" s="36">
        <v>1</v>
      </c>
      <c r="E734" s="37">
        <f>SUM(F734:H734)</f>
        <v>300000</v>
      </c>
      <c r="F734" s="38">
        <f>D734*300000</f>
        <v>300000</v>
      </c>
      <c r="G734" s="38"/>
      <c r="H734" s="38"/>
      <c r="I734" s="39">
        <v>44506</v>
      </c>
    </row>
    <row r="735" spans="1:9" s="168" customFormat="1" ht="17.25" customHeight="1" x14ac:dyDescent="0.2">
      <c r="A735" s="16">
        <v>58</v>
      </c>
      <c r="B735" s="1" t="s">
        <v>286</v>
      </c>
      <c r="C735" s="2" t="s">
        <v>304</v>
      </c>
      <c r="D735" s="36">
        <v>1</v>
      </c>
      <c r="E735" s="37">
        <f>SUM(F735:H735)</f>
        <v>300000</v>
      </c>
      <c r="F735" s="38">
        <f>D735*300000</f>
        <v>300000</v>
      </c>
      <c r="G735" s="38"/>
      <c r="H735" s="38"/>
      <c r="I735" s="39">
        <v>44506</v>
      </c>
    </row>
    <row r="736" spans="1:9" s="168" customFormat="1" ht="17.25" customHeight="1" x14ac:dyDescent="0.2">
      <c r="A736" s="16">
        <v>59</v>
      </c>
      <c r="B736" s="1" t="s">
        <v>62</v>
      </c>
      <c r="C736" s="2" t="s">
        <v>304</v>
      </c>
      <c r="D736" s="36">
        <v>1</v>
      </c>
      <c r="E736" s="37">
        <f>SUM(F736:H736)</f>
        <v>300000</v>
      </c>
      <c r="F736" s="38">
        <f>D736*300000</f>
        <v>300000</v>
      </c>
      <c r="G736" s="38"/>
      <c r="H736" s="38"/>
      <c r="I736" s="39">
        <v>44506</v>
      </c>
    </row>
    <row r="737" spans="1:9" s="168" customFormat="1" ht="17.25" customHeight="1" x14ac:dyDescent="0.2">
      <c r="A737" s="16">
        <v>60</v>
      </c>
      <c r="B737" s="1" t="s">
        <v>60</v>
      </c>
      <c r="C737" s="2" t="s">
        <v>304</v>
      </c>
      <c r="D737" s="36">
        <v>1</v>
      </c>
      <c r="E737" s="37">
        <f>SUM(F737:H737)</f>
        <v>300000</v>
      </c>
      <c r="F737" s="38">
        <f>D737*300000</f>
        <v>300000</v>
      </c>
      <c r="G737" s="38"/>
      <c r="H737" s="38"/>
      <c r="I737" s="39">
        <v>44506</v>
      </c>
    </row>
    <row r="738" spans="1:9" s="168" customFormat="1" ht="17.25" customHeight="1" x14ac:dyDescent="0.2">
      <c r="A738" s="16">
        <v>61</v>
      </c>
      <c r="B738" s="1" t="s">
        <v>22</v>
      </c>
      <c r="C738" s="2" t="s">
        <v>304</v>
      </c>
      <c r="D738" s="36">
        <v>1</v>
      </c>
      <c r="E738" s="37">
        <f>SUM(F738:H738)</f>
        <v>300000</v>
      </c>
      <c r="F738" s="38">
        <f>D738*300000</f>
        <v>300000</v>
      </c>
      <c r="G738" s="38"/>
      <c r="H738" s="38"/>
      <c r="I738" s="39">
        <v>44506</v>
      </c>
    </row>
    <row r="739" spans="1:9" s="168" customFormat="1" ht="17.25" customHeight="1" x14ac:dyDescent="0.2">
      <c r="A739" s="16">
        <v>62</v>
      </c>
      <c r="B739" s="1" t="s">
        <v>37</v>
      </c>
      <c r="C739" s="2" t="s">
        <v>304</v>
      </c>
      <c r="D739" s="36">
        <v>1</v>
      </c>
      <c r="E739" s="37">
        <f>SUM(F739:H739)</f>
        <v>300000</v>
      </c>
      <c r="F739" s="38">
        <f>D739*300000</f>
        <v>300000</v>
      </c>
      <c r="G739" s="38"/>
      <c r="H739" s="38"/>
      <c r="I739" s="39">
        <v>44506</v>
      </c>
    </row>
    <row r="740" spans="1:9" s="168" customFormat="1" ht="17.25" customHeight="1" x14ac:dyDescent="0.2">
      <c r="A740" s="16">
        <v>63</v>
      </c>
      <c r="B740" s="1" t="s">
        <v>290</v>
      </c>
      <c r="C740" s="2" t="s">
        <v>304</v>
      </c>
      <c r="D740" s="36">
        <v>1</v>
      </c>
      <c r="E740" s="37">
        <f>SUM(F740:H740)</f>
        <v>300000</v>
      </c>
      <c r="F740" s="38">
        <f>D740*300000</f>
        <v>300000</v>
      </c>
      <c r="G740" s="38"/>
      <c r="H740" s="38"/>
      <c r="I740" s="39">
        <v>44506</v>
      </c>
    </row>
    <row r="741" spans="1:9" s="168" customFormat="1" ht="17.25" customHeight="1" x14ac:dyDescent="0.2">
      <c r="A741" s="16">
        <v>64</v>
      </c>
      <c r="B741" s="1" t="s">
        <v>292</v>
      </c>
      <c r="C741" s="2" t="s">
        <v>304</v>
      </c>
      <c r="D741" s="36">
        <v>1</v>
      </c>
      <c r="E741" s="37">
        <f>SUM(F741:H741)</f>
        <v>300000</v>
      </c>
      <c r="F741" s="38">
        <f>D741*300000</f>
        <v>300000</v>
      </c>
      <c r="G741" s="38"/>
      <c r="H741" s="38"/>
      <c r="I741" s="39">
        <v>44506</v>
      </c>
    </row>
    <row r="742" spans="1:9" s="168" customFormat="1" ht="17.25" customHeight="1" x14ac:dyDescent="0.2">
      <c r="A742" s="16">
        <v>65</v>
      </c>
      <c r="B742" s="1" t="s">
        <v>321</v>
      </c>
      <c r="C742" s="2" t="s">
        <v>304</v>
      </c>
      <c r="D742" s="36">
        <v>1</v>
      </c>
      <c r="E742" s="37">
        <f>SUM(F742:H742)</f>
        <v>300000</v>
      </c>
      <c r="F742" s="38">
        <f>D742*300000</f>
        <v>300000</v>
      </c>
      <c r="G742" s="38"/>
      <c r="H742" s="38"/>
      <c r="I742" s="39">
        <v>44506</v>
      </c>
    </row>
    <row r="743" spans="1:9" s="168" customFormat="1" ht="17.25" customHeight="1" x14ac:dyDescent="0.2">
      <c r="A743" s="16">
        <v>66</v>
      </c>
      <c r="B743" s="1" t="s">
        <v>303</v>
      </c>
      <c r="C743" s="2" t="s">
        <v>302</v>
      </c>
      <c r="D743" s="36">
        <v>1</v>
      </c>
      <c r="E743" s="37">
        <f>SUM(F743:H743)</f>
        <v>200000</v>
      </c>
      <c r="F743" s="38"/>
      <c r="G743" s="38">
        <f>D743*200000</f>
        <v>200000</v>
      </c>
      <c r="H743" s="38"/>
      <c r="I743" s="39">
        <v>44506</v>
      </c>
    </row>
    <row r="744" spans="1:9" s="168" customFormat="1" ht="17.25" customHeight="1" x14ac:dyDescent="0.2">
      <c r="A744" s="16">
        <v>67</v>
      </c>
      <c r="B744" s="1" t="s">
        <v>305</v>
      </c>
      <c r="C744" s="2" t="s">
        <v>302</v>
      </c>
      <c r="D744" s="36">
        <v>1</v>
      </c>
      <c r="E744" s="37">
        <f>SUM(F744:H744)</f>
        <v>200000</v>
      </c>
      <c r="F744" s="38"/>
      <c r="G744" s="38">
        <f>D744*200000</f>
        <v>200000</v>
      </c>
      <c r="H744" s="38"/>
      <c r="I744" s="39">
        <v>44506</v>
      </c>
    </row>
    <row r="745" spans="1:9" s="168" customFormat="1" ht="17.25" customHeight="1" x14ac:dyDescent="0.2">
      <c r="A745" s="16">
        <v>68</v>
      </c>
      <c r="B745" s="1" t="s">
        <v>311</v>
      </c>
      <c r="C745" s="2" t="s">
        <v>302</v>
      </c>
      <c r="D745" s="36">
        <v>1</v>
      </c>
      <c r="E745" s="37">
        <f>SUM(F745:H745)</f>
        <v>200000</v>
      </c>
      <c r="F745" s="38"/>
      <c r="G745" s="38">
        <f>D745*200000</f>
        <v>200000</v>
      </c>
      <c r="H745" s="38"/>
      <c r="I745" s="39">
        <v>44506</v>
      </c>
    </row>
    <row r="746" spans="1:9" s="168" customFormat="1" ht="17.25" customHeight="1" x14ac:dyDescent="0.2">
      <c r="A746" s="16">
        <v>69</v>
      </c>
      <c r="B746" s="1" t="s">
        <v>26</v>
      </c>
      <c r="C746" s="2" t="s">
        <v>300</v>
      </c>
      <c r="D746" s="36">
        <v>1</v>
      </c>
      <c r="E746" s="37">
        <f>SUM(F746:H746)</f>
        <v>300000</v>
      </c>
      <c r="F746" s="38">
        <f>D746*300000</f>
        <v>300000</v>
      </c>
      <c r="G746" s="38"/>
      <c r="H746" s="38"/>
      <c r="I746" s="39">
        <v>44507</v>
      </c>
    </row>
    <row r="747" spans="1:9" s="168" customFormat="1" ht="17.25" customHeight="1" x14ac:dyDescent="0.2">
      <c r="A747" s="16">
        <v>70</v>
      </c>
      <c r="B747" s="1" t="s">
        <v>298</v>
      </c>
      <c r="C747" s="2" t="s">
        <v>300</v>
      </c>
      <c r="D747" s="36">
        <v>1</v>
      </c>
      <c r="E747" s="37">
        <f>SUM(F747:H747)</f>
        <v>300000</v>
      </c>
      <c r="F747" s="38">
        <f>D747*300000</f>
        <v>300000</v>
      </c>
      <c r="G747" s="38"/>
      <c r="H747" s="38"/>
      <c r="I747" s="39">
        <v>44507</v>
      </c>
    </row>
    <row r="748" spans="1:9" s="168" customFormat="1" ht="17.25" customHeight="1" x14ac:dyDescent="0.2">
      <c r="A748" s="16">
        <v>71</v>
      </c>
      <c r="B748" s="1" t="s">
        <v>310</v>
      </c>
      <c r="C748" s="2" t="s">
        <v>304</v>
      </c>
      <c r="D748" s="36">
        <v>1</v>
      </c>
      <c r="E748" s="37">
        <f>SUM(F748:H748)</f>
        <v>300000</v>
      </c>
      <c r="F748" s="38">
        <f>D748*300000</f>
        <v>300000</v>
      </c>
      <c r="G748" s="38"/>
      <c r="H748" s="38"/>
      <c r="I748" s="39">
        <v>44507</v>
      </c>
    </row>
    <row r="749" spans="1:9" s="168" customFormat="1" ht="17.25" customHeight="1" x14ac:dyDescent="0.2">
      <c r="A749" s="16">
        <v>72</v>
      </c>
      <c r="B749" s="1" t="s">
        <v>305</v>
      </c>
      <c r="C749" s="2" t="s">
        <v>302</v>
      </c>
      <c r="D749" s="36">
        <v>1</v>
      </c>
      <c r="E749" s="37">
        <f>SUM(F749:H749)</f>
        <v>200000</v>
      </c>
      <c r="F749" s="38"/>
      <c r="G749" s="38">
        <f>D749*200000</f>
        <v>200000</v>
      </c>
      <c r="H749" s="38"/>
      <c r="I749" s="39">
        <v>44507</v>
      </c>
    </row>
    <row r="750" spans="1:9" s="168" customFormat="1" ht="17.25" customHeight="1" x14ac:dyDescent="0.2">
      <c r="A750" s="16">
        <v>73</v>
      </c>
      <c r="B750" s="1" t="s">
        <v>308</v>
      </c>
      <c r="C750" s="2" t="s">
        <v>302</v>
      </c>
      <c r="D750" s="36">
        <v>1</v>
      </c>
      <c r="E750" s="37">
        <f>SUM(F750:H750)</f>
        <v>200000</v>
      </c>
      <c r="F750" s="38"/>
      <c r="G750" s="38">
        <f>D750*200000</f>
        <v>200000</v>
      </c>
      <c r="H750" s="38"/>
      <c r="I750" s="39">
        <v>44507</v>
      </c>
    </row>
    <row r="751" spans="1:9" s="168" customFormat="1" ht="17.25" customHeight="1" x14ac:dyDescent="0.2">
      <c r="A751" s="16">
        <v>74</v>
      </c>
      <c r="B751" s="1" t="s">
        <v>26</v>
      </c>
      <c r="C751" s="2" t="s">
        <v>300</v>
      </c>
      <c r="D751" s="36">
        <v>1</v>
      </c>
      <c r="E751" s="37">
        <f>SUM(F751:H751)</f>
        <v>300000</v>
      </c>
      <c r="F751" s="38">
        <f>D751*300000</f>
        <v>300000</v>
      </c>
      <c r="G751" s="38"/>
      <c r="H751" s="38"/>
      <c r="I751" s="39">
        <v>44508</v>
      </c>
    </row>
    <row r="752" spans="1:9" s="168" customFormat="1" ht="17.25" customHeight="1" x14ac:dyDescent="0.2">
      <c r="A752" s="16">
        <v>75</v>
      </c>
      <c r="B752" s="1" t="s">
        <v>298</v>
      </c>
      <c r="C752" s="2" t="s">
        <v>300</v>
      </c>
      <c r="D752" s="36">
        <v>1</v>
      </c>
      <c r="E752" s="37">
        <f>SUM(F752:H752)</f>
        <v>300000</v>
      </c>
      <c r="F752" s="38">
        <f>D752*300000</f>
        <v>300000</v>
      </c>
      <c r="G752" s="38"/>
      <c r="H752" s="38"/>
      <c r="I752" s="39">
        <v>44508</v>
      </c>
    </row>
    <row r="753" spans="1:9" s="168" customFormat="1" ht="17.25" customHeight="1" x14ac:dyDescent="0.2">
      <c r="A753" s="16">
        <v>76</v>
      </c>
      <c r="B753" s="1" t="s">
        <v>275</v>
      </c>
      <c r="C753" s="2" t="s">
        <v>300</v>
      </c>
      <c r="D753" s="36">
        <v>1</v>
      </c>
      <c r="E753" s="37">
        <f>SUM(F753:H753)</f>
        <v>300000</v>
      </c>
      <c r="F753" s="38">
        <f>D753*300000</f>
        <v>300000</v>
      </c>
      <c r="G753" s="38"/>
      <c r="H753" s="38"/>
      <c r="I753" s="39">
        <v>44508</v>
      </c>
    </row>
    <row r="754" spans="1:9" s="168" customFormat="1" ht="17.25" customHeight="1" x14ac:dyDescent="0.2">
      <c r="A754" s="16">
        <v>77</v>
      </c>
      <c r="B754" s="1" t="s">
        <v>301</v>
      </c>
      <c r="C754" s="2" t="s">
        <v>304</v>
      </c>
      <c r="D754" s="36">
        <v>1</v>
      </c>
      <c r="E754" s="37">
        <f>SUM(F754:H754)</f>
        <v>300000</v>
      </c>
      <c r="F754" s="38">
        <f>D754*300000</f>
        <v>300000</v>
      </c>
      <c r="G754" s="38"/>
      <c r="H754" s="38"/>
      <c r="I754" s="39">
        <v>44508</v>
      </c>
    </row>
    <row r="755" spans="1:9" s="168" customFormat="1" ht="17.25" customHeight="1" x14ac:dyDescent="0.2">
      <c r="A755" s="16">
        <v>78</v>
      </c>
      <c r="B755" s="1" t="s">
        <v>286</v>
      </c>
      <c r="C755" s="2" t="s">
        <v>304</v>
      </c>
      <c r="D755" s="36">
        <v>1</v>
      </c>
      <c r="E755" s="37">
        <f>SUM(F755:H755)</f>
        <v>300000</v>
      </c>
      <c r="F755" s="38">
        <f>D755*300000</f>
        <v>300000</v>
      </c>
      <c r="G755" s="38"/>
      <c r="H755" s="38"/>
      <c r="I755" s="39">
        <v>44508</v>
      </c>
    </row>
    <row r="756" spans="1:9" s="168" customFormat="1" ht="17.25" customHeight="1" x14ac:dyDescent="0.2">
      <c r="A756" s="16">
        <v>79</v>
      </c>
      <c r="B756" s="1" t="s">
        <v>306</v>
      </c>
      <c r="C756" s="2" t="s">
        <v>302</v>
      </c>
      <c r="D756" s="36">
        <v>1</v>
      </c>
      <c r="E756" s="37">
        <f>SUM(F756:H756)</f>
        <v>200000</v>
      </c>
      <c r="F756" s="38"/>
      <c r="G756" s="38">
        <f>D756*200000</f>
        <v>200000</v>
      </c>
      <c r="H756" s="38"/>
      <c r="I756" s="39">
        <v>44508</v>
      </c>
    </row>
    <row r="757" spans="1:9" s="168" customFormat="1" ht="17.25" customHeight="1" x14ac:dyDescent="0.2">
      <c r="A757" s="16">
        <v>80</v>
      </c>
      <c r="B757" s="1" t="s">
        <v>311</v>
      </c>
      <c r="C757" s="2" t="s">
        <v>302</v>
      </c>
      <c r="D757" s="36">
        <v>1</v>
      </c>
      <c r="E757" s="37">
        <f>SUM(F757:H757)</f>
        <v>200000</v>
      </c>
      <c r="F757" s="38"/>
      <c r="G757" s="38">
        <f>D757*200000</f>
        <v>200000</v>
      </c>
      <c r="H757" s="38"/>
      <c r="I757" s="39">
        <v>44508</v>
      </c>
    </row>
    <row r="758" spans="1:9" s="168" customFormat="1" ht="17.25" customHeight="1" x14ac:dyDescent="0.2">
      <c r="A758" s="16">
        <v>81</v>
      </c>
      <c r="B758" s="1" t="s">
        <v>26</v>
      </c>
      <c r="C758" s="2" t="s">
        <v>300</v>
      </c>
      <c r="D758" s="36">
        <v>1</v>
      </c>
      <c r="E758" s="37">
        <f>SUM(F758:H758)</f>
        <v>300000</v>
      </c>
      <c r="F758" s="38">
        <f>D758*300000</f>
        <v>300000</v>
      </c>
      <c r="G758" s="38"/>
      <c r="H758" s="38"/>
      <c r="I758" s="39">
        <v>44509</v>
      </c>
    </row>
    <row r="759" spans="1:9" s="168" customFormat="1" ht="17.25" customHeight="1" x14ac:dyDescent="0.2">
      <c r="A759" s="16">
        <v>82</v>
      </c>
      <c r="B759" s="1" t="s">
        <v>298</v>
      </c>
      <c r="C759" s="2" t="s">
        <v>300</v>
      </c>
      <c r="D759" s="36">
        <v>1</v>
      </c>
      <c r="E759" s="37">
        <f>SUM(F759:H759)</f>
        <v>300000</v>
      </c>
      <c r="F759" s="38">
        <f>D759*300000</f>
        <v>300000</v>
      </c>
      <c r="G759" s="38"/>
      <c r="H759" s="38"/>
      <c r="I759" s="39">
        <v>44509</v>
      </c>
    </row>
    <row r="760" spans="1:9" s="168" customFormat="1" ht="17.25" customHeight="1" x14ac:dyDescent="0.2">
      <c r="A760" s="16">
        <v>83</v>
      </c>
      <c r="B760" s="1" t="s">
        <v>275</v>
      </c>
      <c r="C760" s="2" t="s">
        <v>300</v>
      </c>
      <c r="D760" s="36">
        <v>1</v>
      </c>
      <c r="E760" s="37">
        <f>SUM(F760:H760)</f>
        <v>300000</v>
      </c>
      <c r="F760" s="38">
        <f>D760*300000</f>
        <v>300000</v>
      </c>
      <c r="G760" s="38"/>
      <c r="H760" s="38"/>
      <c r="I760" s="39">
        <v>44509</v>
      </c>
    </row>
    <row r="761" spans="1:9" s="168" customFormat="1" ht="17.25" customHeight="1" x14ac:dyDescent="0.2">
      <c r="A761" s="16">
        <v>84</v>
      </c>
      <c r="B761" s="1" t="s">
        <v>310</v>
      </c>
      <c r="C761" s="2" t="s">
        <v>304</v>
      </c>
      <c r="D761" s="36">
        <v>1</v>
      </c>
      <c r="E761" s="37">
        <f>SUM(F761:H761)</f>
        <v>300000</v>
      </c>
      <c r="F761" s="38">
        <f>D761*300000</f>
        <v>300000</v>
      </c>
      <c r="G761" s="38"/>
      <c r="H761" s="38"/>
      <c r="I761" s="39">
        <v>44509</v>
      </c>
    </row>
    <row r="762" spans="1:9" s="168" customFormat="1" ht="17.25" customHeight="1" x14ac:dyDescent="0.2">
      <c r="A762" s="16">
        <v>85</v>
      </c>
      <c r="B762" s="1" t="s">
        <v>308</v>
      </c>
      <c r="C762" s="2" t="s">
        <v>304</v>
      </c>
      <c r="D762" s="36">
        <v>1</v>
      </c>
      <c r="E762" s="37">
        <f>SUM(F762:H762)</f>
        <v>300000</v>
      </c>
      <c r="F762" s="38">
        <f>D762*300000</f>
        <v>300000</v>
      </c>
      <c r="G762" s="38"/>
      <c r="H762" s="38"/>
      <c r="I762" s="39">
        <v>44509</v>
      </c>
    </row>
    <row r="763" spans="1:9" s="168" customFormat="1" ht="17.25" customHeight="1" x14ac:dyDescent="0.2">
      <c r="A763" s="16">
        <v>86</v>
      </c>
      <c r="B763" s="1" t="s">
        <v>315</v>
      </c>
      <c r="C763" s="2" t="s">
        <v>304</v>
      </c>
      <c r="D763" s="36">
        <v>1</v>
      </c>
      <c r="E763" s="37">
        <f>SUM(F763:H763)</f>
        <v>300000</v>
      </c>
      <c r="F763" s="38">
        <f>D763*300000</f>
        <v>300000</v>
      </c>
      <c r="G763" s="38"/>
      <c r="H763" s="38"/>
      <c r="I763" s="39">
        <v>44509</v>
      </c>
    </row>
    <row r="764" spans="1:9" s="168" customFormat="1" ht="17.25" customHeight="1" x14ac:dyDescent="0.2">
      <c r="A764" s="16">
        <v>87</v>
      </c>
      <c r="B764" s="1" t="s">
        <v>37</v>
      </c>
      <c r="C764" s="2" t="s">
        <v>304</v>
      </c>
      <c r="D764" s="36">
        <v>1</v>
      </c>
      <c r="E764" s="37">
        <f>SUM(F764:H764)</f>
        <v>300000</v>
      </c>
      <c r="F764" s="38">
        <f>D764*300000</f>
        <v>300000</v>
      </c>
      <c r="G764" s="38"/>
      <c r="H764" s="38"/>
      <c r="I764" s="39">
        <v>44509</v>
      </c>
    </row>
    <row r="765" spans="1:9" s="168" customFormat="1" ht="17.25" customHeight="1" x14ac:dyDescent="0.2">
      <c r="A765" s="16">
        <v>88</v>
      </c>
      <c r="B765" s="1" t="s">
        <v>322</v>
      </c>
      <c r="C765" s="2" t="s">
        <v>304</v>
      </c>
      <c r="D765" s="36">
        <v>1</v>
      </c>
      <c r="E765" s="37">
        <f>SUM(F765:H765)</f>
        <v>300000</v>
      </c>
      <c r="F765" s="38">
        <f>D765*300000</f>
        <v>300000</v>
      </c>
      <c r="G765" s="38"/>
      <c r="H765" s="38"/>
      <c r="I765" s="39">
        <v>44509</v>
      </c>
    </row>
    <row r="766" spans="1:9" s="168" customFormat="1" ht="17.25" customHeight="1" x14ac:dyDescent="0.2">
      <c r="A766" s="16">
        <v>89</v>
      </c>
      <c r="B766" s="1" t="s">
        <v>312</v>
      </c>
      <c r="C766" s="2" t="s">
        <v>304</v>
      </c>
      <c r="D766" s="36">
        <v>1</v>
      </c>
      <c r="E766" s="37">
        <f>SUM(F766:H766)</f>
        <v>300000</v>
      </c>
      <c r="F766" s="38">
        <f>D766*300000</f>
        <v>300000</v>
      </c>
      <c r="G766" s="38"/>
      <c r="H766" s="38"/>
      <c r="I766" s="39">
        <v>44509</v>
      </c>
    </row>
    <row r="767" spans="1:9" s="168" customFormat="1" ht="17.25" customHeight="1" x14ac:dyDescent="0.2">
      <c r="A767" s="16">
        <v>90</v>
      </c>
      <c r="B767" s="1" t="s">
        <v>286</v>
      </c>
      <c r="C767" s="2" t="s">
        <v>304</v>
      </c>
      <c r="D767" s="36">
        <v>1</v>
      </c>
      <c r="E767" s="37">
        <f>SUM(F767:H767)</f>
        <v>300000</v>
      </c>
      <c r="F767" s="38">
        <f>D767*300000</f>
        <v>300000</v>
      </c>
      <c r="G767" s="38"/>
      <c r="H767" s="38"/>
      <c r="I767" s="39">
        <v>44509</v>
      </c>
    </row>
    <row r="768" spans="1:9" s="168" customFormat="1" ht="17.25" customHeight="1" x14ac:dyDescent="0.2">
      <c r="A768" s="16">
        <v>91</v>
      </c>
      <c r="B768" s="1" t="s">
        <v>307</v>
      </c>
      <c r="C768" s="2" t="s">
        <v>304</v>
      </c>
      <c r="D768" s="36">
        <v>1</v>
      </c>
      <c r="E768" s="37">
        <f>SUM(F768:H768)</f>
        <v>300000</v>
      </c>
      <c r="F768" s="38">
        <f>D768*300000</f>
        <v>300000</v>
      </c>
      <c r="G768" s="38"/>
      <c r="H768" s="38"/>
      <c r="I768" s="39">
        <v>44509</v>
      </c>
    </row>
    <row r="769" spans="1:9" s="168" customFormat="1" ht="17.25" customHeight="1" x14ac:dyDescent="0.2">
      <c r="A769" s="16">
        <v>92</v>
      </c>
      <c r="B769" s="1" t="s">
        <v>301</v>
      </c>
      <c r="C769" s="2" t="s">
        <v>304</v>
      </c>
      <c r="D769" s="36">
        <v>1</v>
      </c>
      <c r="E769" s="37">
        <f>SUM(F769:H769)</f>
        <v>300000</v>
      </c>
      <c r="F769" s="38">
        <f>D769*300000</f>
        <v>300000</v>
      </c>
      <c r="G769" s="38"/>
      <c r="H769" s="38"/>
      <c r="I769" s="39">
        <v>44509</v>
      </c>
    </row>
    <row r="770" spans="1:9" s="168" customFormat="1" ht="17.25" customHeight="1" x14ac:dyDescent="0.2">
      <c r="A770" s="16">
        <v>93</v>
      </c>
      <c r="B770" s="1" t="s">
        <v>306</v>
      </c>
      <c r="C770" s="2" t="s">
        <v>302</v>
      </c>
      <c r="D770" s="36">
        <v>1</v>
      </c>
      <c r="E770" s="37">
        <f>SUM(F770:H770)</f>
        <v>200000</v>
      </c>
      <c r="F770" s="38"/>
      <c r="G770" s="38">
        <f>D770*200000</f>
        <v>200000</v>
      </c>
      <c r="H770" s="38"/>
      <c r="I770" s="39">
        <v>44509</v>
      </c>
    </row>
    <row r="771" spans="1:9" s="168" customFormat="1" ht="17.25" customHeight="1" x14ac:dyDescent="0.2">
      <c r="A771" s="16">
        <v>94</v>
      </c>
      <c r="B771" s="1" t="s">
        <v>26</v>
      </c>
      <c r="C771" s="2" t="s">
        <v>300</v>
      </c>
      <c r="D771" s="36">
        <v>1</v>
      </c>
      <c r="E771" s="37">
        <f>SUM(F771:H771)</f>
        <v>300000</v>
      </c>
      <c r="F771" s="38">
        <f>D771*300000</f>
        <v>300000</v>
      </c>
      <c r="G771" s="38"/>
      <c r="H771" s="38"/>
      <c r="I771" s="39">
        <v>44510</v>
      </c>
    </row>
    <row r="772" spans="1:9" s="168" customFormat="1" ht="17.25" customHeight="1" x14ac:dyDescent="0.2">
      <c r="A772" s="16">
        <v>95</v>
      </c>
      <c r="B772" s="1" t="s">
        <v>298</v>
      </c>
      <c r="C772" s="2" t="s">
        <v>300</v>
      </c>
      <c r="D772" s="36">
        <v>1</v>
      </c>
      <c r="E772" s="37">
        <f>SUM(F772:H772)</f>
        <v>300000</v>
      </c>
      <c r="F772" s="38">
        <f>D772*300000</f>
        <v>300000</v>
      </c>
      <c r="G772" s="38"/>
      <c r="H772" s="38"/>
      <c r="I772" s="39">
        <v>44510</v>
      </c>
    </row>
    <row r="773" spans="1:9" s="168" customFormat="1" ht="17.25" customHeight="1" x14ac:dyDescent="0.2">
      <c r="A773" s="16">
        <v>96</v>
      </c>
      <c r="B773" s="1" t="s">
        <v>275</v>
      </c>
      <c r="C773" s="2" t="s">
        <v>300</v>
      </c>
      <c r="D773" s="36">
        <v>1</v>
      </c>
      <c r="E773" s="37">
        <f>SUM(F773:H773)</f>
        <v>300000</v>
      </c>
      <c r="F773" s="38">
        <f>D773*300000</f>
        <v>300000</v>
      </c>
      <c r="G773" s="38"/>
      <c r="H773" s="38"/>
      <c r="I773" s="39">
        <v>44510</v>
      </c>
    </row>
    <row r="774" spans="1:9" s="168" customFormat="1" ht="17.25" customHeight="1" x14ac:dyDescent="0.2">
      <c r="A774" s="16">
        <v>97</v>
      </c>
      <c r="B774" s="1" t="s">
        <v>43</v>
      </c>
      <c r="C774" s="2" t="s">
        <v>304</v>
      </c>
      <c r="D774" s="36">
        <v>1</v>
      </c>
      <c r="E774" s="37">
        <f>SUM(F774:H774)</f>
        <v>300000</v>
      </c>
      <c r="F774" s="38">
        <f>D774*300000</f>
        <v>300000</v>
      </c>
      <c r="G774" s="38"/>
      <c r="H774" s="38"/>
      <c r="I774" s="39">
        <v>44510</v>
      </c>
    </row>
    <row r="775" spans="1:9" s="168" customFormat="1" ht="17.25" customHeight="1" x14ac:dyDescent="0.2">
      <c r="A775" s="16">
        <v>98</v>
      </c>
      <c r="B775" s="1" t="s">
        <v>301</v>
      </c>
      <c r="C775" s="2" t="s">
        <v>304</v>
      </c>
      <c r="D775" s="36">
        <v>1</v>
      </c>
      <c r="E775" s="37">
        <f>SUM(F775:H775)</f>
        <v>300000</v>
      </c>
      <c r="F775" s="38">
        <f>D775*300000</f>
        <v>300000</v>
      </c>
      <c r="G775" s="38"/>
      <c r="H775" s="38"/>
      <c r="I775" s="39">
        <v>44510</v>
      </c>
    </row>
    <row r="776" spans="1:9" s="168" customFormat="1" ht="17.25" customHeight="1" x14ac:dyDescent="0.2">
      <c r="A776" s="16">
        <v>99</v>
      </c>
      <c r="B776" s="1" t="s">
        <v>307</v>
      </c>
      <c r="C776" s="2" t="s">
        <v>304</v>
      </c>
      <c r="D776" s="36">
        <v>1</v>
      </c>
      <c r="E776" s="37">
        <f>SUM(F776:H776)</f>
        <v>300000</v>
      </c>
      <c r="F776" s="38">
        <f>D776*300000</f>
        <v>300000</v>
      </c>
      <c r="G776" s="38"/>
      <c r="H776" s="38"/>
      <c r="I776" s="39">
        <v>44510</v>
      </c>
    </row>
    <row r="777" spans="1:9" s="168" customFormat="1" ht="17.25" customHeight="1" x14ac:dyDescent="0.2">
      <c r="A777" s="16">
        <v>100</v>
      </c>
      <c r="B777" s="1" t="s">
        <v>286</v>
      </c>
      <c r="C777" s="2" t="s">
        <v>304</v>
      </c>
      <c r="D777" s="36">
        <v>1</v>
      </c>
      <c r="E777" s="37">
        <f>SUM(F777:H777)</f>
        <v>300000</v>
      </c>
      <c r="F777" s="38">
        <f>D777*300000</f>
        <v>300000</v>
      </c>
      <c r="G777" s="38"/>
      <c r="H777" s="38"/>
      <c r="I777" s="39">
        <v>44510</v>
      </c>
    </row>
    <row r="778" spans="1:9" s="168" customFormat="1" ht="17.25" customHeight="1" x14ac:dyDescent="0.2">
      <c r="A778" s="16">
        <v>101</v>
      </c>
      <c r="B778" s="1" t="s">
        <v>311</v>
      </c>
      <c r="C778" s="2" t="s">
        <v>304</v>
      </c>
      <c r="D778" s="36">
        <v>1</v>
      </c>
      <c r="E778" s="37">
        <f>SUM(F778:H778)</f>
        <v>300000</v>
      </c>
      <c r="F778" s="38">
        <f>D778*300000</f>
        <v>300000</v>
      </c>
      <c r="G778" s="38"/>
      <c r="H778" s="38"/>
      <c r="I778" s="39">
        <v>44510</v>
      </c>
    </row>
    <row r="779" spans="1:9" s="168" customFormat="1" ht="17.25" customHeight="1" x14ac:dyDescent="0.2">
      <c r="A779" s="16">
        <v>102</v>
      </c>
      <c r="B779" s="1" t="s">
        <v>323</v>
      </c>
      <c r="C779" s="2" t="s">
        <v>304</v>
      </c>
      <c r="D779" s="36">
        <v>1</v>
      </c>
      <c r="E779" s="37">
        <f>SUM(F779:H779)</f>
        <v>300000</v>
      </c>
      <c r="F779" s="38">
        <f>D779*300000</f>
        <v>300000</v>
      </c>
      <c r="G779" s="38"/>
      <c r="H779" s="38"/>
      <c r="I779" s="39">
        <v>44510</v>
      </c>
    </row>
    <row r="780" spans="1:9" s="168" customFormat="1" ht="17.25" customHeight="1" x14ac:dyDescent="0.2">
      <c r="A780" s="16">
        <v>103</v>
      </c>
      <c r="B780" s="1" t="s">
        <v>296</v>
      </c>
      <c r="C780" s="2" t="s">
        <v>304</v>
      </c>
      <c r="D780" s="36">
        <v>1</v>
      </c>
      <c r="E780" s="37">
        <f>SUM(F780:H780)</f>
        <v>300000</v>
      </c>
      <c r="F780" s="38">
        <f>D780*300000</f>
        <v>300000</v>
      </c>
      <c r="G780" s="38"/>
      <c r="H780" s="38"/>
      <c r="I780" s="39">
        <v>44510</v>
      </c>
    </row>
    <row r="781" spans="1:9" s="168" customFormat="1" ht="17.25" customHeight="1" x14ac:dyDescent="0.2">
      <c r="A781" s="16">
        <v>104</v>
      </c>
      <c r="B781" s="1" t="s">
        <v>288</v>
      </c>
      <c r="C781" s="2" t="s">
        <v>304</v>
      </c>
      <c r="D781" s="36">
        <v>1</v>
      </c>
      <c r="E781" s="37">
        <f>SUM(F781:H781)</f>
        <v>300000</v>
      </c>
      <c r="F781" s="38">
        <f>D781*300000</f>
        <v>300000</v>
      </c>
      <c r="G781" s="38"/>
      <c r="H781" s="38"/>
      <c r="I781" s="39">
        <v>44510</v>
      </c>
    </row>
    <row r="782" spans="1:9" s="168" customFormat="1" ht="17.25" customHeight="1" x14ac:dyDescent="0.2">
      <c r="A782" s="16">
        <v>105</v>
      </c>
      <c r="B782" s="1" t="s">
        <v>292</v>
      </c>
      <c r="C782" s="2" t="s">
        <v>304</v>
      </c>
      <c r="D782" s="36">
        <v>1</v>
      </c>
      <c r="E782" s="37">
        <f>SUM(F782:H782)</f>
        <v>300000</v>
      </c>
      <c r="F782" s="38">
        <f>D782*300000</f>
        <v>300000</v>
      </c>
      <c r="G782" s="38"/>
      <c r="H782" s="38"/>
      <c r="I782" s="39">
        <v>44510</v>
      </c>
    </row>
    <row r="783" spans="1:9" s="168" customFormat="1" ht="17.25" customHeight="1" x14ac:dyDescent="0.2">
      <c r="A783" s="16">
        <v>106</v>
      </c>
      <c r="B783" s="1" t="s">
        <v>162</v>
      </c>
      <c r="C783" s="2" t="s">
        <v>304</v>
      </c>
      <c r="D783" s="36">
        <v>1</v>
      </c>
      <c r="E783" s="37">
        <f>SUM(F783:H783)</f>
        <v>300000</v>
      </c>
      <c r="F783" s="38">
        <f>D783*300000</f>
        <v>300000</v>
      </c>
      <c r="G783" s="38"/>
      <c r="H783" s="38"/>
      <c r="I783" s="39">
        <v>44510</v>
      </c>
    </row>
    <row r="784" spans="1:9" s="168" customFormat="1" ht="17.25" customHeight="1" x14ac:dyDescent="0.2">
      <c r="A784" s="16">
        <v>107</v>
      </c>
      <c r="B784" s="1" t="s">
        <v>310</v>
      </c>
      <c r="C784" s="2" t="s">
        <v>304</v>
      </c>
      <c r="D784" s="36">
        <v>1</v>
      </c>
      <c r="E784" s="37">
        <f>SUM(F784:H784)</f>
        <v>300000</v>
      </c>
      <c r="F784" s="38">
        <f>D784*300000</f>
        <v>300000</v>
      </c>
      <c r="G784" s="38"/>
      <c r="H784" s="38"/>
      <c r="I784" s="39">
        <v>44510</v>
      </c>
    </row>
    <row r="785" spans="1:9" s="168" customFormat="1" ht="17.25" customHeight="1" x14ac:dyDescent="0.2">
      <c r="A785" s="16">
        <v>108</v>
      </c>
      <c r="B785" s="1" t="s">
        <v>322</v>
      </c>
      <c r="C785" s="2" t="s">
        <v>304</v>
      </c>
      <c r="D785" s="36">
        <v>1</v>
      </c>
      <c r="E785" s="37">
        <f>SUM(F785:H785)</f>
        <v>300000</v>
      </c>
      <c r="F785" s="38">
        <f>D785*300000</f>
        <v>300000</v>
      </c>
      <c r="G785" s="38"/>
      <c r="H785" s="38"/>
      <c r="I785" s="39">
        <v>44510</v>
      </c>
    </row>
    <row r="786" spans="1:9" s="168" customFormat="1" ht="17.25" customHeight="1" x14ac:dyDescent="0.2">
      <c r="A786" s="16">
        <v>109</v>
      </c>
      <c r="B786" s="1" t="s">
        <v>324</v>
      </c>
      <c r="C786" s="2" t="s">
        <v>304</v>
      </c>
      <c r="D786" s="36">
        <v>1</v>
      </c>
      <c r="E786" s="37">
        <f>SUM(F786:H786)</f>
        <v>300000</v>
      </c>
      <c r="F786" s="38">
        <f>D786*300000</f>
        <v>300000</v>
      </c>
      <c r="G786" s="38"/>
      <c r="H786" s="38"/>
      <c r="I786" s="39">
        <v>44510</v>
      </c>
    </row>
    <row r="787" spans="1:9" s="168" customFormat="1" ht="17.25" customHeight="1" x14ac:dyDescent="0.2">
      <c r="A787" s="16">
        <v>110</v>
      </c>
      <c r="B787" s="1" t="s">
        <v>288</v>
      </c>
      <c r="C787" s="2" t="s">
        <v>304</v>
      </c>
      <c r="D787" s="36">
        <v>1</v>
      </c>
      <c r="E787" s="37">
        <f>SUM(F787:H787)</f>
        <v>300000</v>
      </c>
      <c r="F787" s="38">
        <f>D787*300000</f>
        <v>300000</v>
      </c>
      <c r="G787" s="38"/>
      <c r="H787" s="38"/>
      <c r="I787" s="39">
        <v>44510</v>
      </c>
    </row>
    <row r="788" spans="1:9" s="168" customFormat="1" ht="17.25" customHeight="1" x14ac:dyDescent="0.2">
      <c r="A788" s="16">
        <v>111</v>
      </c>
      <c r="B788" s="1" t="s">
        <v>26</v>
      </c>
      <c r="C788" s="2" t="s">
        <v>300</v>
      </c>
      <c r="D788" s="36">
        <v>1</v>
      </c>
      <c r="E788" s="37">
        <f>SUM(F788:H788)</f>
        <v>300000</v>
      </c>
      <c r="F788" s="38">
        <f>D788*300000</f>
        <v>300000</v>
      </c>
      <c r="G788" s="38"/>
      <c r="H788" s="38"/>
      <c r="I788" s="39">
        <v>44511</v>
      </c>
    </row>
    <row r="789" spans="1:9" s="168" customFormat="1" ht="17.25" customHeight="1" x14ac:dyDescent="0.2">
      <c r="A789" s="16">
        <v>112</v>
      </c>
      <c r="B789" s="1" t="s">
        <v>298</v>
      </c>
      <c r="C789" s="2" t="s">
        <v>300</v>
      </c>
      <c r="D789" s="36">
        <v>1</v>
      </c>
      <c r="E789" s="37">
        <f>SUM(F789:H789)</f>
        <v>300000</v>
      </c>
      <c r="F789" s="38">
        <f>D789*300000</f>
        <v>300000</v>
      </c>
      <c r="G789" s="38"/>
      <c r="H789" s="38"/>
      <c r="I789" s="39">
        <v>44511</v>
      </c>
    </row>
    <row r="790" spans="1:9" s="168" customFormat="1" ht="17.25" customHeight="1" x14ac:dyDescent="0.2">
      <c r="A790" s="16">
        <v>113</v>
      </c>
      <c r="B790" s="1" t="s">
        <v>308</v>
      </c>
      <c r="C790" s="2" t="s">
        <v>304</v>
      </c>
      <c r="D790" s="36">
        <v>1</v>
      </c>
      <c r="E790" s="37">
        <f>SUM(F790:H790)</f>
        <v>300000</v>
      </c>
      <c r="F790" s="38">
        <f>D790*300000</f>
        <v>300000</v>
      </c>
      <c r="G790" s="38"/>
      <c r="H790" s="38"/>
      <c r="I790" s="39">
        <v>44511</v>
      </c>
    </row>
    <row r="791" spans="1:9" s="168" customFormat="1" ht="17.25" customHeight="1" x14ac:dyDescent="0.2">
      <c r="A791" s="16">
        <v>114</v>
      </c>
      <c r="B791" s="1" t="s">
        <v>73</v>
      </c>
      <c r="C791" s="2" t="s">
        <v>304</v>
      </c>
      <c r="D791" s="36">
        <v>1</v>
      </c>
      <c r="E791" s="37">
        <f>SUM(F791:H791)</f>
        <v>300000</v>
      </c>
      <c r="F791" s="38">
        <f>D791*300000</f>
        <v>300000</v>
      </c>
      <c r="G791" s="38"/>
      <c r="H791" s="38"/>
      <c r="I791" s="39">
        <v>44511</v>
      </c>
    </row>
    <row r="792" spans="1:9" s="168" customFormat="1" ht="17.25" customHeight="1" x14ac:dyDescent="0.2">
      <c r="A792" s="16">
        <v>115</v>
      </c>
      <c r="B792" s="1" t="s">
        <v>306</v>
      </c>
      <c r="C792" s="2" t="s">
        <v>302</v>
      </c>
      <c r="D792" s="36">
        <v>1</v>
      </c>
      <c r="E792" s="37">
        <f>SUM(F792:H792)</f>
        <v>200000</v>
      </c>
      <c r="F792" s="38"/>
      <c r="G792" s="38">
        <f>D792*200000</f>
        <v>200000</v>
      </c>
      <c r="H792" s="38"/>
      <c r="I792" s="39">
        <v>44511</v>
      </c>
    </row>
    <row r="793" spans="1:9" s="168" customFormat="1" ht="17.25" customHeight="1" x14ac:dyDescent="0.2">
      <c r="A793" s="16">
        <v>116</v>
      </c>
      <c r="B793" s="1" t="s">
        <v>305</v>
      </c>
      <c r="C793" s="2" t="s">
        <v>302</v>
      </c>
      <c r="D793" s="36">
        <v>1</v>
      </c>
      <c r="E793" s="37">
        <f>SUM(F793:H793)</f>
        <v>200000</v>
      </c>
      <c r="F793" s="38"/>
      <c r="G793" s="38">
        <f>D793*200000</f>
        <v>200000</v>
      </c>
      <c r="H793" s="38"/>
      <c r="I793" s="39">
        <v>44511</v>
      </c>
    </row>
    <row r="794" spans="1:9" s="168" customFormat="1" ht="17.25" customHeight="1" x14ac:dyDescent="0.2">
      <c r="A794" s="16">
        <v>117</v>
      </c>
      <c r="B794" s="1" t="s">
        <v>26</v>
      </c>
      <c r="C794" s="2" t="s">
        <v>300</v>
      </c>
      <c r="D794" s="36">
        <v>1</v>
      </c>
      <c r="E794" s="37">
        <f>SUM(F794:H794)</f>
        <v>300000</v>
      </c>
      <c r="F794" s="38">
        <f>D794*300000</f>
        <v>300000</v>
      </c>
      <c r="G794" s="38"/>
      <c r="H794" s="38"/>
      <c r="I794" s="39">
        <v>44512</v>
      </c>
    </row>
    <row r="795" spans="1:9" s="168" customFormat="1" ht="17.25" customHeight="1" x14ac:dyDescent="0.2">
      <c r="A795" s="16">
        <v>118</v>
      </c>
      <c r="B795" s="1" t="s">
        <v>298</v>
      </c>
      <c r="C795" s="2" t="s">
        <v>300</v>
      </c>
      <c r="D795" s="36">
        <v>1</v>
      </c>
      <c r="E795" s="37">
        <f>SUM(F795:H795)</f>
        <v>300000</v>
      </c>
      <c r="F795" s="38">
        <f>D795*300000</f>
        <v>300000</v>
      </c>
      <c r="G795" s="38"/>
      <c r="H795" s="38"/>
      <c r="I795" s="39">
        <v>44512</v>
      </c>
    </row>
    <row r="796" spans="1:9" s="168" customFormat="1" ht="17.25" customHeight="1" x14ac:dyDescent="0.2">
      <c r="A796" s="16">
        <v>119</v>
      </c>
      <c r="B796" s="1" t="s">
        <v>275</v>
      </c>
      <c r="C796" s="2" t="s">
        <v>300</v>
      </c>
      <c r="D796" s="36">
        <v>1</v>
      </c>
      <c r="E796" s="37">
        <f>SUM(F796:H796)</f>
        <v>300000</v>
      </c>
      <c r="F796" s="38">
        <f>D796*300000</f>
        <v>300000</v>
      </c>
      <c r="G796" s="38"/>
      <c r="H796" s="38"/>
      <c r="I796" s="39">
        <v>44512</v>
      </c>
    </row>
    <row r="797" spans="1:9" s="168" customFormat="1" ht="17.25" customHeight="1" x14ac:dyDescent="0.2">
      <c r="A797" s="16">
        <v>120</v>
      </c>
      <c r="B797" s="1" t="s">
        <v>43</v>
      </c>
      <c r="C797" s="2" t="s">
        <v>304</v>
      </c>
      <c r="D797" s="36">
        <v>1</v>
      </c>
      <c r="E797" s="37">
        <f>SUM(F797:H797)</f>
        <v>300000</v>
      </c>
      <c r="F797" s="38">
        <f>D797*300000</f>
        <v>300000</v>
      </c>
      <c r="G797" s="38"/>
      <c r="H797" s="38"/>
      <c r="I797" s="39">
        <v>44512</v>
      </c>
    </row>
    <row r="798" spans="1:9" s="168" customFormat="1" ht="17.25" customHeight="1" x14ac:dyDescent="0.2">
      <c r="A798" s="16">
        <v>121</v>
      </c>
      <c r="B798" s="1" t="s">
        <v>301</v>
      </c>
      <c r="C798" s="2" t="s">
        <v>304</v>
      </c>
      <c r="D798" s="36">
        <v>1</v>
      </c>
      <c r="E798" s="37">
        <f>SUM(F798:H798)</f>
        <v>300000</v>
      </c>
      <c r="F798" s="38">
        <f>D798*300000</f>
        <v>300000</v>
      </c>
      <c r="G798" s="38"/>
      <c r="H798" s="38"/>
      <c r="I798" s="39">
        <v>44512</v>
      </c>
    </row>
    <row r="799" spans="1:9" s="168" customFormat="1" ht="17.25" customHeight="1" x14ac:dyDescent="0.2">
      <c r="A799" s="16">
        <v>122</v>
      </c>
      <c r="B799" s="1" t="s">
        <v>308</v>
      </c>
      <c r="C799" s="2" t="s">
        <v>304</v>
      </c>
      <c r="D799" s="36">
        <v>1</v>
      </c>
      <c r="E799" s="37">
        <f>SUM(F799:H799)</f>
        <v>300000</v>
      </c>
      <c r="F799" s="38">
        <f>D799*300000</f>
        <v>300000</v>
      </c>
      <c r="G799" s="38"/>
      <c r="H799" s="38"/>
      <c r="I799" s="39">
        <v>44512</v>
      </c>
    </row>
    <row r="800" spans="1:9" s="168" customFormat="1" ht="17.25" customHeight="1" x14ac:dyDescent="0.2">
      <c r="A800" s="16">
        <v>123</v>
      </c>
      <c r="B800" s="1" t="s">
        <v>286</v>
      </c>
      <c r="C800" s="2" t="s">
        <v>304</v>
      </c>
      <c r="D800" s="36">
        <v>1</v>
      </c>
      <c r="E800" s="37">
        <f>SUM(F800:H800)</f>
        <v>300000</v>
      </c>
      <c r="F800" s="38">
        <f>D800*300000</f>
        <v>300000</v>
      </c>
      <c r="G800" s="38"/>
      <c r="H800" s="38"/>
      <c r="I800" s="39">
        <v>44512</v>
      </c>
    </row>
    <row r="801" spans="1:9" s="168" customFormat="1" ht="17.25" customHeight="1" x14ac:dyDescent="0.2">
      <c r="A801" s="16">
        <v>124</v>
      </c>
      <c r="B801" s="1" t="s">
        <v>38</v>
      </c>
      <c r="C801" s="2" t="s">
        <v>304</v>
      </c>
      <c r="D801" s="36">
        <v>1</v>
      </c>
      <c r="E801" s="37">
        <f>SUM(F801:H801)</f>
        <v>300000</v>
      </c>
      <c r="F801" s="38">
        <f>D801*300000</f>
        <v>300000</v>
      </c>
      <c r="G801" s="38"/>
      <c r="H801" s="38"/>
      <c r="I801" s="39">
        <v>44512</v>
      </c>
    </row>
    <row r="802" spans="1:9" s="168" customFormat="1" ht="17.25" customHeight="1" x14ac:dyDescent="0.2">
      <c r="A802" s="16">
        <v>125</v>
      </c>
      <c r="B802" s="1" t="s">
        <v>288</v>
      </c>
      <c r="C802" s="2" t="s">
        <v>304</v>
      </c>
      <c r="D802" s="36">
        <v>1</v>
      </c>
      <c r="E802" s="37">
        <f>SUM(F802:H802)</f>
        <v>300000</v>
      </c>
      <c r="F802" s="38">
        <f>D802*300000</f>
        <v>300000</v>
      </c>
      <c r="G802" s="38"/>
      <c r="H802" s="38"/>
      <c r="I802" s="39">
        <v>44512</v>
      </c>
    </row>
    <row r="803" spans="1:9" s="168" customFormat="1" ht="17.25" customHeight="1" x14ac:dyDescent="0.2">
      <c r="A803" s="16">
        <v>126</v>
      </c>
      <c r="B803" s="1" t="s">
        <v>322</v>
      </c>
      <c r="C803" s="2" t="s">
        <v>304</v>
      </c>
      <c r="D803" s="36">
        <v>1</v>
      </c>
      <c r="E803" s="37">
        <f>SUM(F803:H803)</f>
        <v>300000</v>
      </c>
      <c r="F803" s="38">
        <f>D803*300000</f>
        <v>300000</v>
      </c>
      <c r="G803" s="38"/>
      <c r="H803" s="38"/>
      <c r="I803" s="39">
        <v>44512</v>
      </c>
    </row>
    <row r="804" spans="1:9" s="168" customFormat="1" ht="17.25" customHeight="1" x14ac:dyDescent="0.2">
      <c r="A804" s="16">
        <v>127</v>
      </c>
      <c r="B804" s="1" t="s">
        <v>312</v>
      </c>
      <c r="C804" s="2" t="s">
        <v>304</v>
      </c>
      <c r="D804" s="36">
        <v>1</v>
      </c>
      <c r="E804" s="37">
        <f>SUM(F804:H804)</f>
        <v>300000</v>
      </c>
      <c r="F804" s="38">
        <f>D804*300000</f>
        <v>300000</v>
      </c>
      <c r="G804" s="38"/>
      <c r="H804" s="38"/>
      <c r="I804" s="39">
        <v>44512</v>
      </c>
    </row>
    <row r="805" spans="1:9" s="168" customFormat="1" ht="17.25" customHeight="1" x14ac:dyDescent="0.2">
      <c r="A805" s="16">
        <v>128</v>
      </c>
      <c r="B805" s="1" t="s">
        <v>310</v>
      </c>
      <c r="C805" s="2" t="s">
        <v>304</v>
      </c>
      <c r="D805" s="36">
        <v>1</v>
      </c>
      <c r="E805" s="37">
        <f>SUM(F805:H805)</f>
        <v>300000</v>
      </c>
      <c r="F805" s="38">
        <f>D805*300000</f>
        <v>300000</v>
      </c>
      <c r="G805" s="38"/>
      <c r="H805" s="38"/>
      <c r="I805" s="39">
        <v>44512</v>
      </c>
    </row>
    <row r="806" spans="1:9" s="168" customFormat="1" ht="17.25" customHeight="1" x14ac:dyDescent="0.2">
      <c r="A806" s="16">
        <v>129</v>
      </c>
      <c r="B806" s="1" t="s">
        <v>311</v>
      </c>
      <c r="C806" s="2" t="s">
        <v>302</v>
      </c>
      <c r="D806" s="36">
        <v>1</v>
      </c>
      <c r="E806" s="37">
        <f>SUM(F806:H806)</f>
        <v>200000</v>
      </c>
      <c r="F806" s="38"/>
      <c r="G806" s="38">
        <f>D806*200000</f>
        <v>200000</v>
      </c>
      <c r="H806" s="38"/>
      <c r="I806" s="39">
        <v>44512</v>
      </c>
    </row>
    <row r="807" spans="1:9" s="168" customFormat="1" ht="17.25" customHeight="1" x14ac:dyDescent="0.2">
      <c r="A807" s="16">
        <v>130</v>
      </c>
      <c r="B807" s="1" t="s">
        <v>305</v>
      </c>
      <c r="C807" s="2" t="s">
        <v>302</v>
      </c>
      <c r="D807" s="36">
        <v>1</v>
      </c>
      <c r="E807" s="37">
        <f>SUM(F807:H807)</f>
        <v>200000</v>
      </c>
      <c r="F807" s="38"/>
      <c r="G807" s="38">
        <f>D807*200000</f>
        <v>200000</v>
      </c>
      <c r="H807" s="38"/>
      <c r="I807" s="39">
        <v>44512</v>
      </c>
    </row>
    <row r="808" spans="1:9" s="168" customFormat="1" ht="17.25" customHeight="1" x14ac:dyDescent="0.2">
      <c r="A808" s="16">
        <v>131</v>
      </c>
      <c r="B808" s="1" t="s">
        <v>26</v>
      </c>
      <c r="C808" s="2" t="s">
        <v>300</v>
      </c>
      <c r="D808" s="36">
        <v>1</v>
      </c>
      <c r="E808" s="37">
        <f>SUM(F808:H808)</f>
        <v>300000</v>
      </c>
      <c r="F808" s="38">
        <f>D808*300000</f>
        <v>300000</v>
      </c>
      <c r="G808" s="38"/>
      <c r="H808" s="38"/>
      <c r="I808" s="39">
        <v>44513</v>
      </c>
    </row>
    <row r="809" spans="1:9" s="168" customFormat="1" ht="17.25" customHeight="1" x14ac:dyDescent="0.2">
      <c r="A809" s="16">
        <v>132</v>
      </c>
      <c r="B809" s="1" t="s">
        <v>298</v>
      </c>
      <c r="C809" s="2" t="s">
        <v>300</v>
      </c>
      <c r="D809" s="36">
        <v>1</v>
      </c>
      <c r="E809" s="37">
        <f>SUM(F809:H809)</f>
        <v>300000</v>
      </c>
      <c r="F809" s="38">
        <f>D809*300000</f>
        <v>300000</v>
      </c>
      <c r="G809" s="38"/>
      <c r="H809" s="38"/>
      <c r="I809" s="39">
        <v>44513</v>
      </c>
    </row>
    <row r="810" spans="1:9" s="168" customFormat="1" ht="17.25" customHeight="1" x14ac:dyDescent="0.2">
      <c r="A810" s="16">
        <v>133</v>
      </c>
      <c r="B810" s="1" t="s">
        <v>307</v>
      </c>
      <c r="C810" s="2" t="s">
        <v>304</v>
      </c>
      <c r="D810" s="36">
        <v>1</v>
      </c>
      <c r="E810" s="37">
        <f>SUM(F810:H810)</f>
        <v>300000</v>
      </c>
      <c r="F810" s="38">
        <f>D810*300000</f>
        <v>300000</v>
      </c>
      <c r="G810" s="38"/>
      <c r="H810" s="38"/>
      <c r="I810" s="39">
        <v>44513</v>
      </c>
    </row>
    <row r="811" spans="1:9" s="168" customFormat="1" ht="17.25" customHeight="1" x14ac:dyDescent="0.2">
      <c r="A811" s="16">
        <v>134</v>
      </c>
      <c r="B811" s="1" t="s">
        <v>301</v>
      </c>
      <c r="C811" s="2" t="s">
        <v>304</v>
      </c>
      <c r="D811" s="36">
        <v>1</v>
      </c>
      <c r="E811" s="37">
        <f>SUM(F811:H811)</f>
        <v>300000</v>
      </c>
      <c r="F811" s="38">
        <f>D811*300000</f>
        <v>300000</v>
      </c>
      <c r="G811" s="38"/>
      <c r="H811" s="38"/>
      <c r="I811" s="39">
        <v>44513</v>
      </c>
    </row>
    <row r="812" spans="1:9" s="168" customFormat="1" ht="17.25" customHeight="1" x14ac:dyDescent="0.2">
      <c r="A812" s="16">
        <v>135</v>
      </c>
      <c r="B812" s="1" t="s">
        <v>305</v>
      </c>
      <c r="C812" s="2" t="s">
        <v>302</v>
      </c>
      <c r="D812" s="36">
        <v>1</v>
      </c>
      <c r="E812" s="37">
        <f>SUM(F812:H812)</f>
        <v>200000</v>
      </c>
      <c r="F812" s="38"/>
      <c r="G812" s="38">
        <f>D812*200000</f>
        <v>200000</v>
      </c>
      <c r="H812" s="38"/>
      <c r="I812" s="39">
        <v>44513</v>
      </c>
    </row>
    <row r="813" spans="1:9" s="168" customFormat="1" ht="17.25" customHeight="1" x14ac:dyDescent="0.2">
      <c r="A813" s="16">
        <v>136</v>
      </c>
      <c r="B813" s="1" t="s">
        <v>26</v>
      </c>
      <c r="C813" s="2" t="s">
        <v>300</v>
      </c>
      <c r="D813" s="36">
        <v>1</v>
      </c>
      <c r="E813" s="37">
        <f>SUM(F813:H813)</f>
        <v>300000</v>
      </c>
      <c r="F813" s="38">
        <f>D813*300000</f>
        <v>300000</v>
      </c>
      <c r="G813" s="38"/>
      <c r="H813" s="38"/>
      <c r="I813" s="39">
        <v>44514</v>
      </c>
    </row>
    <row r="814" spans="1:9" s="168" customFormat="1" ht="17.25" customHeight="1" x14ac:dyDescent="0.2">
      <c r="A814" s="16">
        <v>137</v>
      </c>
      <c r="B814" s="1" t="s">
        <v>298</v>
      </c>
      <c r="C814" s="2" t="s">
        <v>300</v>
      </c>
      <c r="D814" s="36">
        <v>1</v>
      </c>
      <c r="E814" s="37">
        <f>SUM(F814:H814)</f>
        <v>300000</v>
      </c>
      <c r="F814" s="38">
        <f>D814*300000</f>
        <v>300000</v>
      </c>
      <c r="G814" s="38"/>
      <c r="H814" s="38"/>
      <c r="I814" s="39">
        <v>44514</v>
      </c>
    </row>
    <row r="815" spans="1:9" s="168" customFormat="1" ht="17.25" customHeight="1" x14ac:dyDescent="0.2">
      <c r="A815" s="16">
        <v>138</v>
      </c>
      <c r="B815" s="1" t="s">
        <v>275</v>
      </c>
      <c r="C815" s="2" t="s">
        <v>300</v>
      </c>
      <c r="D815" s="36">
        <v>1</v>
      </c>
      <c r="E815" s="37">
        <f>SUM(F815:H815)</f>
        <v>300000</v>
      </c>
      <c r="F815" s="38">
        <f>D815*300000</f>
        <v>300000</v>
      </c>
      <c r="G815" s="38"/>
      <c r="H815" s="38"/>
      <c r="I815" s="39">
        <v>44514</v>
      </c>
    </row>
    <row r="816" spans="1:9" s="168" customFormat="1" ht="17.25" customHeight="1" x14ac:dyDescent="0.2">
      <c r="A816" s="16">
        <v>139</v>
      </c>
      <c r="B816" s="1" t="s">
        <v>43</v>
      </c>
      <c r="C816" s="2" t="s">
        <v>304</v>
      </c>
      <c r="D816" s="36">
        <v>1</v>
      </c>
      <c r="E816" s="37">
        <f>SUM(F816:H816)</f>
        <v>300000</v>
      </c>
      <c r="F816" s="38">
        <f>D816*300000</f>
        <v>300000</v>
      </c>
      <c r="G816" s="38"/>
      <c r="H816" s="38"/>
      <c r="I816" s="39">
        <v>44514</v>
      </c>
    </row>
    <row r="817" spans="1:11" s="168" customFormat="1" ht="17.25" customHeight="1" x14ac:dyDescent="0.2">
      <c r="A817" s="16">
        <v>140</v>
      </c>
      <c r="B817" s="1" t="s">
        <v>312</v>
      </c>
      <c r="C817" s="2" t="s">
        <v>304</v>
      </c>
      <c r="D817" s="36">
        <v>1</v>
      </c>
      <c r="E817" s="37">
        <f>SUM(F817:H817)</f>
        <v>300000</v>
      </c>
      <c r="F817" s="38">
        <f>D817*300000</f>
        <v>300000</v>
      </c>
      <c r="G817" s="38"/>
      <c r="H817" s="38"/>
      <c r="I817" s="39">
        <v>44514</v>
      </c>
    </row>
    <row r="818" spans="1:11" s="168" customFormat="1" ht="17.25" customHeight="1" x14ac:dyDescent="0.2">
      <c r="A818" s="16">
        <v>141</v>
      </c>
      <c r="B818" s="1" t="s">
        <v>322</v>
      </c>
      <c r="C818" s="2" t="s">
        <v>304</v>
      </c>
      <c r="D818" s="36">
        <v>1</v>
      </c>
      <c r="E818" s="37">
        <f>SUM(F818:H818)</f>
        <v>300000</v>
      </c>
      <c r="F818" s="38">
        <f>D818*300000</f>
        <v>300000</v>
      </c>
      <c r="G818" s="38"/>
      <c r="H818" s="38"/>
      <c r="I818" s="39">
        <v>44514</v>
      </c>
    </row>
    <row r="819" spans="1:11" s="168" customFormat="1" ht="17.25" customHeight="1" x14ac:dyDescent="0.2">
      <c r="A819" s="16">
        <v>142</v>
      </c>
      <c r="B819" s="1" t="s">
        <v>308</v>
      </c>
      <c r="C819" s="2" t="s">
        <v>304</v>
      </c>
      <c r="D819" s="36">
        <v>1</v>
      </c>
      <c r="E819" s="37">
        <f>SUM(F819:H819)</f>
        <v>300000</v>
      </c>
      <c r="F819" s="38">
        <f>D819*300000</f>
        <v>300000</v>
      </c>
      <c r="G819" s="38"/>
      <c r="H819" s="38"/>
      <c r="I819" s="39">
        <v>44514</v>
      </c>
    </row>
    <row r="820" spans="1:11" s="168" customFormat="1" ht="17.25" customHeight="1" x14ac:dyDescent="0.2">
      <c r="A820" s="16">
        <v>143</v>
      </c>
      <c r="B820" s="1" t="s">
        <v>301</v>
      </c>
      <c r="C820" s="2" t="s">
        <v>304</v>
      </c>
      <c r="D820" s="36">
        <v>1</v>
      </c>
      <c r="E820" s="37">
        <f>SUM(F820:H820)</f>
        <v>300000</v>
      </c>
      <c r="F820" s="38">
        <f>D820*300000</f>
        <v>300000</v>
      </c>
      <c r="G820" s="38"/>
      <c r="H820" s="38"/>
      <c r="I820" s="39">
        <v>44514</v>
      </c>
    </row>
    <row r="821" spans="1:11" s="168" customFormat="1" ht="17.25" customHeight="1" x14ac:dyDescent="0.2">
      <c r="A821" s="16">
        <v>144</v>
      </c>
      <c r="B821" s="1" t="s">
        <v>106</v>
      </c>
      <c r="C821" s="2" t="s">
        <v>304</v>
      </c>
      <c r="D821" s="36">
        <v>1</v>
      </c>
      <c r="E821" s="37">
        <f>SUM(F821:H821)</f>
        <v>300000</v>
      </c>
      <c r="F821" s="38">
        <f>D821*300000</f>
        <v>300000</v>
      </c>
      <c r="G821" s="38"/>
      <c r="H821" s="38"/>
      <c r="I821" s="39">
        <v>44514</v>
      </c>
    </row>
    <row r="822" spans="1:11" s="168" customFormat="1" ht="17.25" customHeight="1" x14ac:dyDescent="0.2">
      <c r="A822" s="16">
        <v>145</v>
      </c>
      <c r="B822" s="1" t="s">
        <v>62</v>
      </c>
      <c r="C822" s="2" t="s">
        <v>304</v>
      </c>
      <c r="D822" s="36">
        <v>1</v>
      </c>
      <c r="E822" s="37">
        <f>SUM(F822:H822)</f>
        <v>300000</v>
      </c>
      <c r="F822" s="38">
        <f>D822*300000</f>
        <v>300000</v>
      </c>
      <c r="G822" s="38"/>
      <c r="H822" s="38"/>
      <c r="I822" s="39">
        <v>44514</v>
      </c>
    </row>
    <row r="823" spans="1:11" s="168" customFormat="1" ht="17.25" customHeight="1" x14ac:dyDescent="0.2">
      <c r="A823" s="16">
        <v>146</v>
      </c>
      <c r="B823" s="1" t="s">
        <v>58</v>
      </c>
      <c r="C823" s="2" t="s">
        <v>304</v>
      </c>
      <c r="D823" s="36">
        <v>1</v>
      </c>
      <c r="E823" s="37">
        <f>SUM(F823:H823)</f>
        <v>300000</v>
      </c>
      <c r="F823" s="38">
        <f>D823*300000</f>
        <v>300000</v>
      </c>
      <c r="G823" s="38"/>
      <c r="H823" s="38"/>
      <c r="I823" s="39">
        <v>44514</v>
      </c>
    </row>
    <row r="824" spans="1:11" s="168" customFormat="1" ht="17.25" customHeight="1" x14ac:dyDescent="0.2">
      <c r="A824" s="16">
        <v>147</v>
      </c>
      <c r="B824" s="1" t="s">
        <v>307</v>
      </c>
      <c r="C824" s="2" t="s">
        <v>304</v>
      </c>
      <c r="D824" s="36">
        <v>1</v>
      </c>
      <c r="E824" s="37">
        <f>SUM(F824:H824)</f>
        <v>300000</v>
      </c>
      <c r="F824" s="38">
        <f>D824*300000</f>
        <v>300000</v>
      </c>
      <c r="G824" s="38"/>
      <c r="H824" s="38"/>
      <c r="I824" s="39">
        <v>44514</v>
      </c>
    </row>
    <row r="825" spans="1:11" s="168" customFormat="1" ht="17.25" customHeight="1" x14ac:dyDescent="0.2">
      <c r="A825" s="16">
        <v>148</v>
      </c>
      <c r="B825" s="1" t="s">
        <v>295</v>
      </c>
      <c r="C825" s="2" t="s">
        <v>304</v>
      </c>
      <c r="D825" s="36">
        <v>1</v>
      </c>
      <c r="E825" s="37">
        <f>SUM(F825:H825)</f>
        <v>300000</v>
      </c>
      <c r="F825" s="38">
        <f>D825*300000</f>
        <v>300000</v>
      </c>
      <c r="G825" s="38"/>
      <c r="H825" s="38"/>
      <c r="I825" s="39">
        <v>44514</v>
      </c>
    </row>
    <row r="826" spans="1:11" s="168" customFormat="1" ht="17.25" customHeight="1" x14ac:dyDescent="0.2">
      <c r="A826" s="16">
        <v>149</v>
      </c>
      <c r="B826" s="1" t="s">
        <v>306</v>
      </c>
      <c r="C826" s="2" t="s">
        <v>302</v>
      </c>
      <c r="D826" s="36">
        <v>1</v>
      </c>
      <c r="E826" s="37">
        <f>SUM(F826:H826)</f>
        <v>200000</v>
      </c>
      <c r="F826" s="38"/>
      <c r="G826" s="38">
        <f>D826*200000</f>
        <v>200000</v>
      </c>
      <c r="H826" s="38"/>
      <c r="I826" s="39">
        <v>44514</v>
      </c>
    </row>
    <row r="827" spans="1:11" s="168" customFormat="1" ht="17.25" customHeight="1" x14ac:dyDescent="0.2">
      <c r="A827" s="16">
        <v>150</v>
      </c>
      <c r="B827" s="1" t="s">
        <v>26</v>
      </c>
      <c r="C827" s="2" t="s">
        <v>300</v>
      </c>
      <c r="D827" s="36">
        <v>1</v>
      </c>
      <c r="E827" s="37">
        <f>SUM(F827:H827)</f>
        <v>300000</v>
      </c>
      <c r="F827" s="38">
        <f>D827*300000</f>
        <v>300000</v>
      </c>
      <c r="G827" s="38"/>
      <c r="H827" s="38"/>
      <c r="I827" s="39">
        <v>44515</v>
      </c>
    </row>
    <row r="828" spans="1:11" s="168" customFormat="1" ht="17.25" customHeight="1" x14ac:dyDescent="0.2">
      <c r="A828" s="16">
        <v>151</v>
      </c>
      <c r="B828" s="1" t="s">
        <v>298</v>
      </c>
      <c r="C828" s="2" t="s">
        <v>300</v>
      </c>
      <c r="D828" s="36">
        <v>1</v>
      </c>
      <c r="E828" s="37">
        <f>SUM(F828:H828)</f>
        <v>300000</v>
      </c>
      <c r="F828" s="38">
        <f>D828*300000</f>
        <v>300000</v>
      </c>
      <c r="G828" s="38"/>
      <c r="H828" s="38"/>
      <c r="I828" s="39">
        <v>44515</v>
      </c>
    </row>
    <row r="829" spans="1:11" s="168" customFormat="1" ht="17.25" customHeight="1" x14ac:dyDescent="0.2">
      <c r="A829" s="16">
        <v>152</v>
      </c>
      <c r="B829" s="1" t="s">
        <v>275</v>
      </c>
      <c r="C829" s="2" t="s">
        <v>300</v>
      </c>
      <c r="D829" s="36">
        <v>1</v>
      </c>
      <c r="E829" s="37">
        <f>SUM(F829:H829)</f>
        <v>300000</v>
      </c>
      <c r="F829" s="38">
        <f>D829*300000</f>
        <v>300000</v>
      </c>
      <c r="G829" s="38"/>
      <c r="H829" s="38"/>
      <c r="I829" s="39">
        <v>44515</v>
      </c>
    </row>
    <row r="830" spans="1:11" s="168" customFormat="1" ht="17.25" customHeight="1" x14ac:dyDescent="0.2">
      <c r="A830" s="16">
        <v>153</v>
      </c>
      <c r="B830" s="1" t="s">
        <v>308</v>
      </c>
      <c r="C830" s="2" t="s">
        <v>304</v>
      </c>
      <c r="D830" s="36">
        <v>1</v>
      </c>
      <c r="E830" s="37">
        <f>SUM(F830:H830)</f>
        <v>300000</v>
      </c>
      <c r="F830" s="38">
        <f>D830*300000</f>
        <v>300000</v>
      </c>
      <c r="G830" s="38"/>
      <c r="H830" s="38"/>
      <c r="I830" s="39">
        <v>44515</v>
      </c>
    </row>
    <row r="831" spans="1:11" s="168" customFormat="1" ht="17.25" customHeight="1" x14ac:dyDescent="0.2">
      <c r="A831" s="16">
        <v>154</v>
      </c>
      <c r="B831" s="1" t="s">
        <v>301</v>
      </c>
      <c r="C831" s="2" t="s">
        <v>304</v>
      </c>
      <c r="D831" s="36">
        <v>1</v>
      </c>
      <c r="E831" s="37">
        <f>SUM(F831:H831)</f>
        <v>300000</v>
      </c>
      <c r="F831" s="38">
        <f>D831*300000</f>
        <v>300000</v>
      </c>
      <c r="G831" s="38"/>
      <c r="H831" s="38"/>
      <c r="I831" s="39">
        <v>44515</v>
      </c>
    </row>
    <row r="832" spans="1:11" s="168" customFormat="1" ht="17.25" customHeight="1" x14ac:dyDescent="0.2">
      <c r="A832" s="16">
        <v>155</v>
      </c>
      <c r="B832" s="1" t="s">
        <v>311</v>
      </c>
      <c r="C832" s="2" t="s">
        <v>304</v>
      </c>
      <c r="D832" s="36">
        <v>1</v>
      </c>
      <c r="E832" s="37">
        <f>SUM(F832:H832)</f>
        <v>300000</v>
      </c>
      <c r="F832" s="38">
        <f>D832*300000</f>
        <v>300000</v>
      </c>
      <c r="G832" s="38"/>
      <c r="H832" s="38"/>
      <c r="I832" s="39">
        <v>44515</v>
      </c>
      <c r="K832" s="169"/>
    </row>
    <row r="833" spans="1:11" s="168" customFormat="1" ht="17.25" customHeight="1" x14ac:dyDescent="0.2">
      <c r="A833" s="16">
        <v>156</v>
      </c>
      <c r="B833" s="1" t="s">
        <v>292</v>
      </c>
      <c r="C833" s="2" t="s">
        <v>304</v>
      </c>
      <c r="D833" s="36">
        <v>1</v>
      </c>
      <c r="E833" s="37">
        <f>SUM(F833:H833)</f>
        <v>300000</v>
      </c>
      <c r="F833" s="38">
        <f>D833*300000</f>
        <v>300000</v>
      </c>
      <c r="G833" s="38"/>
      <c r="H833" s="38"/>
      <c r="I833" s="39">
        <v>44515</v>
      </c>
      <c r="K833" s="169"/>
    </row>
    <row r="834" spans="1:11" s="168" customFormat="1" ht="17.25" customHeight="1" x14ac:dyDescent="0.2">
      <c r="A834" s="16">
        <v>157</v>
      </c>
      <c r="B834" s="1" t="s">
        <v>322</v>
      </c>
      <c r="C834" s="2" t="s">
        <v>304</v>
      </c>
      <c r="D834" s="36">
        <v>1</v>
      </c>
      <c r="E834" s="37">
        <f>SUM(F834:H834)</f>
        <v>300000</v>
      </c>
      <c r="F834" s="38">
        <f>D834*300000</f>
        <v>300000</v>
      </c>
      <c r="G834" s="38"/>
      <c r="H834" s="38"/>
      <c r="I834" s="39">
        <v>44515</v>
      </c>
      <c r="K834" s="169"/>
    </row>
    <row r="835" spans="1:11" s="168" customFormat="1" ht="17.25" customHeight="1" x14ac:dyDescent="0.2">
      <c r="A835" s="16">
        <v>158</v>
      </c>
      <c r="B835" s="1" t="s">
        <v>312</v>
      </c>
      <c r="C835" s="2" t="s">
        <v>304</v>
      </c>
      <c r="D835" s="36">
        <v>1</v>
      </c>
      <c r="E835" s="37">
        <f>SUM(F835:H835)</f>
        <v>300000</v>
      </c>
      <c r="F835" s="38">
        <f>D835*300000</f>
        <v>300000</v>
      </c>
      <c r="G835" s="38"/>
      <c r="H835" s="38"/>
      <c r="I835" s="39">
        <v>44515</v>
      </c>
      <c r="K835" s="169"/>
    </row>
    <row r="836" spans="1:11" s="168" customFormat="1" ht="17.25" customHeight="1" x14ac:dyDescent="0.2">
      <c r="A836" s="16">
        <v>159</v>
      </c>
      <c r="B836" s="1" t="s">
        <v>306</v>
      </c>
      <c r="C836" s="2" t="s">
        <v>302</v>
      </c>
      <c r="D836" s="36">
        <v>1</v>
      </c>
      <c r="E836" s="37">
        <f>SUM(F836:H836)</f>
        <v>200000</v>
      </c>
      <c r="F836" s="38"/>
      <c r="G836" s="38">
        <f>D836*200000</f>
        <v>200000</v>
      </c>
      <c r="H836" s="38"/>
      <c r="I836" s="39">
        <v>44515</v>
      </c>
      <c r="K836" s="169"/>
    </row>
    <row r="837" spans="1:11" s="168" customFormat="1" ht="17.25" customHeight="1" x14ac:dyDescent="0.2">
      <c r="A837" s="179" t="s">
        <v>326</v>
      </c>
      <c r="B837" s="179"/>
      <c r="C837" s="179"/>
      <c r="D837" s="179"/>
      <c r="E837" s="22">
        <f>SUM(E11:E836)</f>
        <v>214750000</v>
      </c>
      <c r="F837" s="22">
        <f>SUM(F11:F836)</f>
        <v>159900000</v>
      </c>
      <c r="G837" s="22">
        <f>SUM(G11:G836)</f>
        <v>47800000</v>
      </c>
      <c r="H837" s="22">
        <f>SUM(H11:H836)</f>
        <v>7050000</v>
      </c>
      <c r="I837" s="22" t="s">
        <v>327</v>
      </c>
      <c r="K837" s="169"/>
    </row>
    <row r="838" spans="1:11" x14ac:dyDescent="0.25">
      <c r="E838" s="4"/>
      <c r="F838" s="4"/>
      <c r="G838" s="4"/>
      <c r="H838" s="165" t="s">
        <v>236</v>
      </c>
    </row>
    <row r="839" spans="1:11" s="6" customFormat="1" x14ac:dyDescent="0.25">
      <c r="B839" s="64" t="s">
        <v>231</v>
      </c>
      <c r="C839" s="64"/>
      <c r="E839" s="64" t="s">
        <v>232</v>
      </c>
      <c r="F839" s="64"/>
      <c r="G839" s="64"/>
      <c r="H839" s="164" t="s">
        <v>2</v>
      </c>
      <c r="I839" s="164"/>
      <c r="J839" s="164"/>
      <c r="K839" s="164"/>
    </row>
    <row r="840" spans="1:11" s="6" customFormat="1" x14ac:dyDescent="0.25">
      <c r="B840" s="61"/>
      <c r="C840" s="61"/>
      <c r="E840" s="61"/>
      <c r="F840" s="61"/>
      <c r="G840" s="61"/>
      <c r="H840" s="61"/>
      <c r="I840" s="61"/>
      <c r="J840" s="61"/>
      <c r="K840" s="61"/>
    </row>
    <row r="841" spans="1:11" s="6" customFormat="1" x14ac:dyDescent="0.25">
      <c r="B841" s="61"/>
      <c r="C841" s="61"/>
      <c r="E841" s="61"/>
      <c r="F841" s="61"/>
      <c r="G841" s="61"/>
      <c r="H841" s="61"/>
      <c r="I841" s="61"/>
      <c r="J841" s="61"/>
      <c r="K841" s="61"/>
    </row>
    <row r="842" spans="1:11" s="6" customFormat="1" x14ac:dyDescent="0.25">
      <c r="G842" s="61"/>
      <c r="H842" s="61"/>
      <c r="I842" s="61"/>
      <c r="J842" s="61"/>
      <c r="K842" s="61"/>
    </row>
    <row r="843" spans="1:11" s="6" customFormat="1" x14ac:dyDescent="0.25">
      <c r="B843" s="64" t="s">
        <v>233</v>
      </c>
      <c r="C843" s="64"/>
      <c r="E843" s="61"/>
      <c r="F843" s="61" t="s">
        <v>234</v>
      </c>
      <c r="G843" s="61"/>
      <c r="H843" s="8" t="s">
        <v>53</v>
      </c>
      <c r="J843" s="61"/>
      <c r="K843" s="61"/>
    </row>
  </sheetData>
  <mergeCells count="16">
    <mergeCell ref="A837:D837"/>
    <mergeCell ref="H839:K839"/>
    <mergeCell ref="B839:C839"/>
    <mergeCell ref="E839:G839"/>
    <mergeCell ref="B843:C843"/>
    <mergeCell ref="E6:H6"/>
    <mergeCell ref="I6:I8"/>
    <mergeCell ref="E7:E8"/>
    <mergeCell ref="F7:H7"/>
    <mergeCell ref="A2:I2"/>
    <mergeCell ref="A3:I3"/>
    <mergeCell ref="A4:I4"/>
    <mergeCell ref="A6:A8"/>
    <mergeCell ref="B6:B8"/>
    <mergeCell ref="C6:C8"/>
    <mergeCell ref="D6:D8"/>
  </mergeCells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8"/>
  <sheetViews>
    <sheetView workbookViewId="0">
      <selection activeCell="R20" sqref="R20"/>
    </sheetView>
  </sheetViews>
  <sheetFormatPr defaultRowHeight="15" x14ac:dyDescent="0.25"/>
  <cols>
    <col min="1" max="1" width="5.5703125" style="92" customWidth="1"/>
    <col min="2" max="2" width="25.42578125" style="92" customWidth="1"/>
    <col min="3" max="4" width="12.5703125" style="92" customWidth="1"/>
    <col min="5" max="5" width="11.42578125" style="92" customWidth="1"/>
    <col min="6" max="6" width="11.140625" style="92" customWidth="1"/>
    <col min="7" max="7" width="13.42578125" style="92" customWidth="1"/>
    <col min="8" max="8" width="12.140625" style="92" customWidth="1"/>
    <col min="9" max="9" width="13.42578125" style="92" customWidth="1"/>
    <col min="10" max="10" width="13" style="92" customWidth="1"/>
    <col min="11" max="16384" width="9.140625" style="92"/>
  </cols>
  <sheetData>
    <row r="1" spans="1:24" s="87" customFormat="1" ht="15.75" x14ac:dyDescent="0.25">
      <c r="A1" s="85" t="s">
        <v>3</v>
      </c>
      <c r="B1" s="85"/>
      <c r="C1" s="85"/>
      <c r="D1" s="86"/>
      <c r="E1" s="86"/>
      <c r="F1" s="86"/>
      <c r="G1" s="86"/>
      <c r="H1" s="86"/>
      <c r="I1" s="86"/>
      <c r="J1" s="86"/>
    </row>
    <row r="2" spans="1:24" s="87" customFormat="1" ht="15.75" x14ac:dyDescent="0.25">
      <c r="A2" s="88" t="s">
        <v>0</v>
      </c>
      <c r="B2" s="88"/>
      <c r="C2" s="88"/>
      <c r="D2" s="86"/>
      <c r="E2" s="86"/>
      <c r="F2" s="86"/>
      <c r="G2" s="86"/>
      <c r="H2" s="86"/>
      <c r="I2" s="86"/>
      <c r="J2" s="86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 s="87" customFormat="1" ht="9.75" customHeight="1" x14ac:dyDescent="0.25">
      <c r="A3" s="90"/>
      <c r="B3" s="86"/>
      <c r="C3" s="86"/>
      <c r="D3" s="86"/>
      <c r="E3" s="86"/>
      <c r="F3" s="86"/>
      <c r="G3" s="86"/>
      <c r="H3" s="86"/>
      <c r="I3" s="86"/>
      <c r="J3" s="86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ht="18.75" x14ac:dyDescent="0.3">
      <c r="A4" s="181" t="s">
        <v>4</v>
      </c>
      <c r="B4" s="181"/>
      <c r="C4" s="181"/>
      <c r="D4" s="181"/>
      <c r="E4" s="181"/>
      <c r="F4" s="181"/>
      <c r="G4" s="181"/>
      <c r="H4" s="181"/>
      <c r="I4" s="181"/>
      <c r="J4" s="18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ht="17.25" x14ac:dyDescent="0.3">
      <c r="A5" s="180" t="s">
        <v>336</v>
      </c>
      <c r="B5" s="180"/>
      <c r="C5" s="180"/>
      <c r="D5" s="180"/>
      <c r="E5" s="180"/>
      <c r="F5" s="180"/>
      <c r="G5" s="180"/>
      <c r="H5" s="180"/>
      <c r="I5" s="180"/>
      <c r="J5" s="180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x14ac:dyDescent="0.25">
      <c r="A6" s="93"/>
      <c r="B6" s="93"/>
      <c r="C6" s="93"/>
      <c r="D6" s="93"/>
      <c r="E6" s="93"/>
      <c r="F6" s="93"/>
      <c r="G6" s="93"/>
      <c r="H6" s="93"/>
      <c r="I6" s="93"/>
      <c r="J6" s="94" t="s">
        <v>5</v>
      </c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24" s="99" customFormat="1" ht="12.75" x14ac:dyDescent="0.2">
      <c r="A7" s="95" t="s">
        <v>1</v>
      </c>
      <c r="B7" s="96" t="s">
        <v>6</v>
      </c>
      <c r="C7" s="96" t="s">
        <v>7</v>
      </c>
      <c r="D7" s="96"/>
      <c r="E7" s="96" t="s">
        <v>8</v>
      </c>
      <c r="F7" s="96" t="s">
        <v>9</v>
      </c>
      <c r="G7" s="97" t="s">
        <v>10</v>
      </c>
      <c r="H7" s="97"/>
      <c r="I7" s="96" t="s">
        <v>11</v>
      </c>
      <c r="J7" s="96" t="s">
        <v>12</v>
      </c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</row>
    <row r="8" spans="1:24" s="99" customFormat="1" ht="25.5" x14ac:dyDescent="0.2">
      <c r="A8" s="95"/>
      <c r="B8" s="96"/>
      <c r="C8" s="100" t="s">
        <v>13</v>
      </c>
      <c r="D8" s="100" t="s">
        <v>14</v>
      </c>
      <c r="E8" s="96"/>
      <c r="F8" s="96"/>
      <c r="G8" s="100" t="s">
        <v>15</v>
      </c>
      <c r="H8" s="100" t="s">
        <v>16</v>
      </c>
      <c r="I8" s="96"/>
      <c r="J8" s="96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</row>
    <row r="9" spans="1:24" s="99" customFormat="1" ht="27.75" customHeight="1" x14ac:dyDescent="0.2">
      <c r="A9" s="101" t="s">
        <v>17</v>
      </c>
      <c r="B9" s="102" t="s">
        <v>18</v>
      </c>
      <c r="C9" s="100"/>
      <c r="D9" s="100"/>
      <c r="E9" s="100"/>
      <c r="F9" s="100"/>
      <c r="G9" s="100"/>
      <c r="H9" s="100"/>
      <c r="I9" s="100"/>
      <c r="J9" s="100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</row>
    <row r="10" spans="1:24" s="99" customFormat="1" ht="12.75" x14ac:dyDescent="0.2">
      <c r="A10" s="103">
        <v>1</v>
      </c>
      <c r="B10" s="1" t="s">
        <v>19</v>
      </c>
      <c r="C10" s="104" t="s">
        <v>20</v>
      </c>
      <c r="D10" s="104">
        <v>9</v>
      </c>
      <c r="E10" s="105" t="s">
        <v>21</v>
      </c>
      <c r="F10" s="104">
        <v>180</v>
      </c>
      <c r="G10" s="106">
        <v>7500</v>
      </c>
      <c r="H10" s="106">
        <f>F10*G10</f>
        <v>1350000</v>
      </c>
      <c r="I10" s="107">
        <v>150000</v>
      </c>
      <c r="J10" s="108">
        <v>150000</v>
      </c>
      <c r="K10" s="98"/>
      <c r="L10" s="98"/>
      <c r="M10" s="98">
        <f>F10*G10</f>
        <v>1350000</v>
      </c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</row>
    <row r="11" spans="1:24" s="99" customFormat="1" ht="12.75" x14ac:dyDescent="0.2">
      <c r="A11" s="103">
        <v>2</v>
      </c>
      <c r="B11" s="1" t="s">
        <v>22</v>
      </c>
      <c r="C11" s="104"/>
      <c r="D11" s="104"/>
      <c r="E11" s="105"/>
      <c r="F11" s="104"/>
      <c r="G11" s="106"/>
      <c r="H11" s="106"/>
      <c r="I11" s="107">
        <v>150000</v>
      </c>
      <c r="J11" s="108">
        <v>150000</v>
      </c>
      <c r="K11" s="98"/>
      <c r="L11" s="98"/>
      <c r="M11" s="109">
        <f>SUM(J10:J18)</f>
        <v>1350000</v>
      </c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</row>
    <row r="12" spans="1:24" s="99" customFormat="1" ht="12.75" x14ac:dyDescent="0.2">
      <c r="A12" s="103">
        <v>3</v>
      </c>
      <c r="B12" s="1" t="s">
        <v>23</v>
      </c>
      <c r="C12" s="104"/>
      <c r="D12" s="104"/>
      <c r="E12" s="105"/>
      <c r="F12" s="104"/>
      <c r="G12" s="106"/>
      <c r="H12" s="106"/>
      <c r="I12" s="107">
        <v>150000</v>
      </c>
      <c r="J12" s="108">
        <v>150000</v>
      </c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</row>
    <row r="13" spans="1:24" s="99" customFormat="1" ht="12.75" x14ac:dyDescent="0.2">
      <c r="A13" s="103">
        <v>4</v>
      </c>
      <c r="B13" s="1" t="s">
        <v>24</v>
      </c>
      <c r="C13" s="104"/>
      <c r="D13" s="104"/>
      <c r="E13" s="105"/>
      <c r="F13" s="104"/>
      <c r="G13" s="106"/>
      <c r="H13" s="106"/>
      <c r="I13" s="107">
        <v>150000</v>
      </c>
      <c r="J13" s="108">
        <v>150000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</row>
    <row r="14" spans="1:24" s="99" customFormat="1" ht="12.75" x14ac:dyDescent="0.2">
      <c r="A14" s="103">
        <v>5</v>
      </c>
      <c r="B14" s="1" t="s">
        <v>25</v>
      </c>
      <c r="C14" s="104"/>
      <c r="D14" s="104"/>
      <c r="E14" s="105"/>
      <c r="F14" s="104"/>
      <c r="G14" s="106"/>
      <c r="H14" s="106"/>
      <c r="I14" s="107">
        <v>150000</v>
      </c>
      <c r="J14" s="108">
        <v>150000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spans="1:24" s="99" customFormat="1" ht="12.75" x14ac:dyDescent="0.2">
      <c r="A15" s="103">
        <v>6</v>
      </c>
      <c r="B15" s="1" t="s">
        <v>26</v>
      </c>
      <c r="C15" s="104"/>
      <c r="D15" s="104"/>
      <c r="E15" s="105"/>
      <c r="F15" s="104"/>
      <c r="G15" s="106"/>
      <c r="H15" s="106"/>
      <c r="I15" s="107">
        <v>150000</v>
      </c>
      <c r="J15" s="108">
        <v>150000</v>
      </c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</row>
    <row r="16" spans="1:24" s="99" customFormat="1" ht="12.75" x14ac:dyDescent="0.2">
      <c r="A16" s="103">
        <v>7</v>
      </c>
      <c r="B16" s="1" t="s">
        <v>27</v>
      </c>
      <c r="C16" s="104"/>
      <c r="D16" s="104"/>
      <c r="E16" s="105"/>
      <c r="F16" s="104"/>
      <c r="G16" s="106"/>
      <c r="H16" s="106"/>
      <c r="I16" s="107">
        <v>150000</v>
      </c>
      <c r="J16" s="108">
        <v>150000</v>
      </c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</row>
    <row r="17" spans="1:24" s="99" customFormat="1" ht="12.75" x14ac:dyDescent="0.2">
      <c r="A17" s="103">
        <v>8</v>
      </c>
      <c r="B17" s="1" t="s">
        <v>28</v>
      </c>
      <c r="C17" s="104"/>
      <c r="D17" s="104"/>
      <c r="E17" s="105"/>
      <c r="F17" s="104"/>
      <c r="G17" s="106"/>
      <c r="H17" s="106"/>
      <c r="I17" s="107">
        <v>150000</v>
      </c>
      <c r="J17" s="108">
        <v>150000</v>
      </c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</row>
    <row r="18" spans="1:24" s="99" customFormat="1" ht="12.75" x14ac:dyDescent="0.2">
      <c r="A18" s="103">
        <v>9</v>
      </c>
      <c r="B18" s="1" t="s">
        <v>29</v>
      </c>
      <c r="C18" s="104"/>
      <c r="D18" s="104"/>
      <c r="E18" s="105"/>
      <c r="F18" s="104"/>
      <c r="G18" s="106"/>
      <c r="H18" s="106"/>
      <c r="I18" s="107">
        <v>150000</v>
      </c>
      <c r="J18" s="108">
        <v>150000</v>
      </c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</row>
    <row r="19" spans="1:24" s="99" customFormat="1" ht="12.75" x14ac:dyDescent="0.2">
      <c r="A19" s="103">
        <v>10</v>
      </c>
      <c r="B19" s="1" t="s">
        <v>19</v>
      </c>
      <c r="C19" s="104" t="s">
        <v>20</v>
      </c>
      <c r="D19" s="104">
        <v>9</v>
      </c>
      <c r="E19" s="105" t="s">
        <v>30</v>
      </c>
      <c r="F19" s="104">
        <v>180</v>
      </c>
      <c r="G19" s="106">
        <v>7500</v>
      </c>
      <c r="H19" s="106">
        <f>F19*G19</f>
        <v>1350000</v>
      </c>
      <c r="I19" s="107">
        <v>150000</v>
      </c>
      <c r="J19" s="108">
        <v>150000</v>
      </c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spans="1:24" s="99" customFormat="1" ht="12.75" x14ac:dyDescent="0.2">
      <c r="A20" s="103">
        <v>11</v>
      </c>
      <c r="B20" s="1" t="s">
        <v>22</v>
      </c>
      <c r="C20" s="104"/>
      <c r="D20" s="104"/>
      <c r="E20" s="105"/>
      <c r="F20" s="104"/>
      <c r="G20" s="106"/>
      <c r="H20" s="106"/>
      <c r="I20" s="107">
        <v>150000</v>
      </c>
      <c r="J20" s="108">
        <v>150000</v>
      </c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</row>
    <row r="21" spans="1:24" s="99" customFormat="1" ht="12.75" x14ac:dyDescent="0.2">
      <c r="A21" s="103">
        <v>12</v>
      </c>
      <c r="B21" s="1" t="s">
        <v>23</v>
      </c>
      <c r="C21" s="104"/>
      <c r="D21" s="104"/>
      <c r="E21" s="105"/>
      <c r="F21" s="104"/>
      <c r="G21" s="106"/>
      <c r="H21" s="106"/>
      <c r="I21" s="107">
        <v>150000</v>
      </c>
      <c r="J21" s="108">
        <v>150000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</row>
    <row r="22" spans="1:24" s="99" customFormat="1" ht="12.75" x14ac:dyDescent="0.2">
      <c r="A22" s="103">
        <v>13</v>
      </c>
      <c r="B22" s="1" t="s">
        <v>24</v>
      </c>
      <c r="C22" s="104"/>
      <c r="D22" s="104"/>
      <c r="E22" s="105"/>
      <c r="F22" s="104"/>
      <c r="G22" s="106"/>
      <c r="H22" s="106"/>
      <c r="I22" s="107">
        <v>150000</v>
      </c>
      <c r="J22" s="108">
        <v>150000</v>
      </c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s="99" customFormat="1" ht="12.75" x14ac:dyDescent="0.2">
      <c r="A23" s="103">
        <v>14</v>
      </c>
      <c r="B23" s="1" t="s">
        <v>25</v>
      </c>
      <c r="C23" s="104"/>
      <c r="D23" s="104"/>
      <c r="E23" s="105"/>
      <c r="F23" s="104"/>
      <c r="G23" s="106"/>
      <c r="H23" s="106"/>
      <c r="I23" s="107">
        <v>150000</v>
      </c>
      <c r="J23" s="108">
        <v>150000</v>
      </c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24" spans="1:24" s="99" customFormat="1" ht="12.75" x14ac:dyDescent="0.2">
      <c r="A24" s="103">
        <v>15</v>
      </c>
      <c r="B24" s="1" t="s">
        <v>26</v>
      </c>
      <c r="C24" s="104"/>
      <c r="D24" s="104"/>
      <c r="E24" s="105"/>
      <c r="F24" s="104"/>
      <c r="G24" s="106"/>
      <c r="H24" s="106"/>
      <c r="I24" s="107">
        <v>150000</v>
      </c>
      <c r="J24" s="108">
        <v>150000</v>
      </c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</row>
    <row r="25" spans="1:24" s="99" customFormat="1" ht="12.75" x14ac:dyDescent="0.2">
      <c r="A25" s="103">
        <v>16</v>
      </c>
      <c r="B25" s="1" t="s">
        <v>27</v>
      </c>
      <c r="C25" s="104"/>
      <c r="D25" s="104"/>
      <c r="E25" s="105"/>
      <c r="F25" s="104"/>
      <c r="G25" s="106"/>
      <c r="H25" s="106"/>
      <c r="I25" s="107">
        <v>150000</v>
      </c>
      <c r="J25" s="108">
        <v>150000</v>
      </c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</row>
    <row r="26" spans="1:24" s="99" customFormat="1" ht="12.75" x14ac:dyDescent="0.2">
      <c r="A26" s="103">
        <v>17</v>
      </c>
      <c r="B26" s="1" t="s">
        <v>28</v>
      </c>
      <c r="C26" s="104"/>
      <c r="D26" s="104"/>
      <c r="E26" s="105"/>
      <c r="F26" s="104"/>
      <c r="G26" s="106"/>
      <c r="H26" s="106"/>
      <c r="I26" s="107">
        <v>150000</v>
      </c>
      <c r="J26" s="108">
        <v>150000</v>
      </c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</row>
    <row r="27" spans="1:24" s="99" customFormat="1" ht="12.75" x14ac:dyDescent="0.2">
      <c r="A27" s="103">
        <v>18</v>
      </c>
      <c r="B27" s="1" t="s">
        <v>29</v>
      </c>
      <c r="C27" s="104"/>
      <c r="D27" s="104"/>
      <c r="E27" s="105"/>
      <c r="F27" s="104"/>
      <c r="G27" s="106"/>
      <c r="H27" s="106"/>
      <c r="I27" s="107">
        <v>150000</v>
      </c>
      <c r="J27" s="108">
        <v>150000</v>
      </c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</row>
    <row r="28" spans="1:24" s="99" customFormat="1" ht="12.75" x14ac:dyDescent="0.2">
      <c r="A28" s="110"/>
      <c r="B28" s="111" t="s">
        <v>31</v>
      </c>
      <c r="C28" s="110"/>
      <c r="D28" s="110"/>
      <c r="E28" s="110"/>
      <c r="F28" s="110"/>
      <c r="G28" s="110"/>
      <c r="H28" s="110"/>
      <c r="I28" s="110"/>
      <c r="J28" s="112">
        <f>SUM(J10:J27)</f>
        <v>2700000</v>
      </c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</row>
    <row r="29" spans="1:24" s="99" customFormat="1" ht="27" x14ac:dyDescent="0.2">
      <c r="A29" s="101" t="s">
        <v>32</v>
      </c>
      <c r="B29" s="102" t="s">
        <v>33</v>
      </c>
      <c r="C29" s="110"/>
      <c r="D29" s="110"/>
      <c r="E29" s="110"/>
      <c r="F29" s="110"/>
      <c r="G29" s="110"/>
      <c r="H29" s="110"/>
      <c r="I29" s="110"/>
      <c r="J29" s="113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</row>
    <row r="30" spans="1:24" s="114" customFormat="1" ht="12.75" x14ac:dyDescent="0.2">
      <c r="A30" s="103">
        <v>1</v>
      </c>
      <c r="B30" s="1" t="s">
        <v>19</v>
      </c>
      <c r="C30" s="104" t="s">
        <v>20</v>
      </c>
      <c r="D30" s="104">
        <v>9</v>
      </c>
      <c r="E30" s="105" t="s">
        <v>34</v>
      </c>
      <c r="F30" s="104">
        <v>180</v>
      </c>
      <c r="G30" s="106">
        <v>7500</v>
      </c>
      <c r="H30" s="106">
        <f>F30*G30</f>
        <v>1350000</v>
      </c>
      <c r="I30" s="107">
        <v>150000</v>
      </c>
      <c r="J30" s="108">
        <v>150000</v>
      </c>
    </row>
    <row r="31" spans="1:24" s="99" customFormat="1" ht="12.75" x14ac:dyDescent="0.2">
      <c r="A31" s="103">
        <v>2</v>
      </c>
      <c r="B31" s="1" t="s">
        <v>22</v>
      </c>
      <c r="C31" s="104"/>
      <c r="D31" s="104"/>
      <c r="E31" s="105"/>
      <c r="F31" s="104"/>
      <c r="G31" s="106"/>
      <c r="H31" s="106"/>
      <c r="I31" s="107">
        <v>150000</v>
      </c>
      <c r="J31" s="108">
        <v>150000</v>
      </c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</row>
    <row r="32" spans="1:24" s="99" customFormat="1" ht="12.75" x14ac:dyDescent="0.2">
      <c r="A32" s="103">
        <v>3</v>
      </c>
      <c r="B32" s="1" t="s">
        <v>23</v>
      </c>
      <c r="C32" s="104"/>
      <c r="D32" s="104"/>
      <c r="E32" s="105"/>
      <c r="F32" s="104"/>
      <c r="G32" s="106"/>
      <c r="H32" s="106"/>
      <c r="I32" s="107">
        <v>150000</v>
      </c>
      <c r="J32" s="108">
        <v>150000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</row>
    <row r="33" spans="1:24" s="99" customFormat="1" ht="12.75" x14ac:dyDescent="0.2">
      <c r="A33" s="103">
        <v>4</v>
      </c>
      <c r="B33" s="1" t="s">
        <v>24</v>
      </c>
      <c r="C33" s="104"/>
      <c r="D33" s="104"/>
      <c r="E33" s="105"/>
      <c r="F33" s="104"/>
      <c r="G33" s="106"/>
      <c r="H33" s="106"/>
      <c r="I33" s="107">
        <v>150000</v>
      </c>
      <c r="J33" s="108">
        <v>150000</v>
      </c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</row>
    <row r="34" spans="1:24" s="99" customFormat="1" ht="12.75" x14ac:dyDescent="0.2">
      <c r="A34" s="103">
        <v>5</v>
      </c>
      <c r="B34" s="1" t="s">
        <v>25</v>
      </c>
      <c r="C34" s="104"/>
      <c r="D34" s="104"/>
      <c r="E34" s="105"/>
      <c r="F34" s="104"/>
      <c r="G34" s="106"/>
      <c r="H34" s="106"/>
      <c r="I34" s="107">
        <v>150000</v>
      </c>
      <c r="J34" s="108">
        <v>150000</v>
      </c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</row>
    <row r="35" spans="1:24" s="99" customFormat="1" ht="12.75" x14ac:dyDescent="0.2">
      <c r="A35" s="103">
        <v>6</v>
      </c>
      <c r="B35" s="1" t="s">
        <v>35</v>
      </c>
      <c r="C35" s="104"/>
      <c r="D35" s="104"/>
      <c r="E35" s="105"/>
      <c r="F35" s="104"/>
      <c r="G35" s="106"/>
      <c r="H35" s="106"/>
      <c r="I35" s="107">
        <v>150000</v>
      </c>
      <c r="J35" s="108">
        <v>150000</v>
      </c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</row>
    <row r="36" spans="1:24" s="115" customFormat="1" ht="12.75" x14ac:dyDescent="0.2">
      <c r="A36" s="103">
        <v>7</v>
      </c>
      <c r="B36" s="1" t="s">
        <v>36</v>
      </c>
      <c r="C36" s="104"/>
      <c r="D36" s="104"/>
      <c r="E36" s="105"/>
      <c r="F36" s="104"/>
      <c r="G36" s="106"/>
      <c r="H36" s="106"/>
      <c r="I36" s="107">
        <v>150000</v>
      </c>
      <c r="J36" s="108">
        <v>150000</v>
      </c>
    </row>
    <row r="37" spans="1:24" s="99" customFormat="1" ht="12.75" x14ac:dyDescent="0.2">
      <c r="A37" s="103">
        <v>8</v>
      </c>
      <c r="B37" s="1" t="s">
        <v>37</v>
      </c>
      <c r="C37" s="104"/>
      <c r="D37" s="104"/>
      <c r="E37" s="105"/>
      <c r="F37" s="104"/>
      <c r="G37" s="106"/>
      <c r="H37" s="106"/>
      <c r="I37" s="107">
        <v>150000</v>
      </c>
      <c r="J37" s="108">
        <v>150000</v>
      </c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</row>
    <row r="38" spans="1:24" s="99" customFormat="1" ht="12.75" x14ac:dyDescent="0.2">
      <c r="A38" s="103">
        <v>9</v>
      </c>
      <c r="B38" s="1" t="s">
        <v>38</v>
      </c>
      <c r="C38" s="104"/>
      <c r="D38" s="104"/>
      <c r="E38" s="105"/>
      <c r="F38" s="104"/>
      <c r="G38" s="106"/>
      <c r="H38" s="106"/>
      <c r="I38" s="107">
        <v>150000</v>
      </c>
      <c r="J38" s="108">
        <v>150000</v>
      </c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</row>
    <row r="39" spans="1:24" s="99" customFormat="1" ht="12.75" x14ac:dyDescent="0.2">
      <c r="A39" s="103">
        <v>1</v>
      </c>
      <c r="B39" s="1" t="s">
        <v>19</v>
      </c>
      <c r="C39" s="104" t="s">
        <v>20</v>
      </c>
      <c r="D39" s="104">
        <v>9</v>
      </c>
      <c r="E39" s="105" t="s">
        <v>39</v>
      </c>
      <c r="F39" s="104">
        <v>176</v>
      </c>
      <c r="G39" s="106">
        <v>7500</v>
      </c>
      <c r="H39" s="106">
        <f>F39*G39</f>
        <v>1320000</v>
      </c>
      <c r="I39" s="107">
        <v>150000</v>
      </c>
      <c r="J39" s="108">
        <v>150000</v>
      </c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</row>
    <row r="40" spans="1:24" s="99" customFormat="1" ht="12.75" x14ac:dyDescent="0.2">
      <c r="A40" s="103">
        <v>2</v>
      </c>
      <c r="B40" s="1" t="s">
        <v>22</v>
      </c>
      <c r="C40" s="104"/>
      <c r="D40" s="104"/>
      <c r="E40" s="105"/>
      <c r="F40" s="104"/>
      <c r="G40" s="106"/>
      <c r="H40" s="106"/>
      <c r="I40" s="107">
        <v>150000</v>
      </c>
      <c r="J40" s="108">
        <v>150000</v>
      </c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</row>
    <row r="41" spans="1:24" s="99" customFormat="1" ht="12.75" x14ac:dyDescent="0.2">
      <c r="A41" s="103">
        <v>3</v>
      </c>
      <c r="B41" s="1" t="s">
        <v>23</v>
      </c>
      <c r="C41" s="104"/>
      <c r="D41" s="104"/>
      <c r="E41" s="105"/>
      <c r="F41" s="104"/>
      <c r="G41" s="106"/>
      <c r="H41" s="106"/>
      <c r="I41" s="107">
        <v>150000</v>
      </c>
      <c r="J41" s="108">
        <v>150000</v>
      </c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</row>
    <row r="42" spans="1:24" s="99" customFormat="1" ht="12.75" x14ac:dyDescent="0.2">
      <c r="A42" s="103">
        <v>4</v>
      </c>
      <c r="B42" s="1" t="s">
        <v>24</v>
      </c>
      <c r="C42" s="104"/>
      <c r="D42" s="104"/>
      <c r="E42" s="105"/>
      <c r="F42" s="104"/>
      <c r="G42" s="106"/>
      <c r="H42" s="106"/>
      <c r="I42" s="107">
        <v>150000</v>
      </c>
      <c r="J42" s="108">
        <v>150000</v>
      </c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spans="1:24" s="99" customFormat="1" ht="12.75" x14ac:dyDescent="0.2">
      <c r="A43" s="103">
        <v>5</v>
      </c>
      <c r="B43" s="1" t="s">
        <v>25</v>
      </c>
      <c r="C43" s="104"/>
      <c r="D43" s="104"/>
      <c r="E43" s="105"/>
      <c r="F43" s="104"/>
      <c r="G43" s="106"/>
      <c r="H43" s="106"/>
      <c r="I43" s="107">
        <v>150000</v>
      </c>
      <c r="J43" s="108">
        <v>150000</v>
      </c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44" spans="1:24" s="99" customFormat="1" ht="12.75" x14ac:dyDescent="0.2">
      <c r="A44" s="103">
        <v>6</v>
      </c>
      <c r="B44" s="1" t="s">
        <v>35</v>
      </c>
      <c r="C44" s="104"/>
      <c r="D44" s="104"/>
      <c r="E44" s="105"/>
      <c r="F44" s="104"/>
      <c r="G44" s="106"/>
      <c r="H44" s="106"/>
      <c r="I44" s="107">
        <v>150000</v>
      </c>
      <c r="J44" s="108">
        <v>150000</v>
      </c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24" s="99" customFormat="1" ht="12.75" x14ac:dyDescent="0.2">
      <c r="A45" s="103">
        <v>7</v>
      </c>
      <c r="B45" s="1" t="s">
        <v>36</v>
      </c>
      <c r="C45" s="104"/>
      <c r="D45" s="104"/>
      <c r="E45" s="105"/>
      <c r="F45" s="104"/>
      <c r="G45" s="106"/>
      <c r="H45" s="106"/>
      <c r="I45" s="107">
        <v>135000</v>
      </c>
      <c r="J45" s="107">
        <v>135000</v>
      </c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spans="1:24" s="99" customFormat="1" ht="12.75" x14ac:dyDescent="0.2">
      <c r="A46" s="103">
        <v>8</v>
      </c>
      <c r="B46" s="1" t="s">
        <v>37</v>
      </c>
      <c r="C46" s="104"/>
      <c r="D46" s="104"/>
      <c r="E46" s="105"/>
      <c r="F46" s="104"/>
      <c r="G46" s="106"/>
      <c r="H46" s="106"/>
      <c r="I46" s="107">
        <v>150000</v>
      </c>
      <c r="J46" s="108">
        <v>150000</v>
      </c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</row>
    <row r="47" spans="1:24" s="99" customFormat="1" ht="12.75" x14ac:dyDescent="0.2">
      <c r="A47" s="103">
        <v>9</v>
      </c>
      <c r="B47" s="1" t="s">
        <v>38</v>
      </c>
      <c r="C47" s="104"/>
      <c r="D47" s="104"/>
      <c r="E47" s="105"/>
      <c r="F47" s="104"/>
      <c r="G47" s="106"/>
      <c r="H47" s="106"/>
      <c r="I47" s="107">
        <v>135000</v>
      </c>
      <c r="J47" s="107">
        <v>135000</v>
      </c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spans="1:24" s="99" customFormat="1" ht="12.75" x14ac:dyDescent="0.2">
      <c r="A48" s="110"/>
      <c r="B48" s="111" t="s">
        <v>31</v>
      </c>
      <c r="C48" s="110"/>
      <c r="D48" s="110"/>
      <c r="E48" s="110"/>
      <c r="F48" s="110"/>
      <c r="G48" s="110"/>
      <c r="H48" s="110"/>
      <c r="I48" s="110"/>
      <c r="J48" s="112">
        <f>SUM(J30:J47)</f>
        <v>2670000</v>
      </c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</row>
    <row r="49" spans="1:24" s="99" customFormat="1" ht="27" x14ac:dyDescent="0.2">
      <c r="A49" s="101" t="s">
        <v>40</v>
      </c>
      <c r="B49" s="102" t="s">
        <v>41</v>
      </c>
      <c r="C49" s="110"/>
      <c r="D49" s="110"/>
      <c r="E49" s="110"/>
      <c r="F49" s="110"/>
      <c r="G49" s="110"/>
      <c r="H49" s="110"/>
      <c r="I49" s="110"/>
      <c r="J49" s="113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</row>
    <row r="50" spans="1:24" s="99" customFormat="1" ht="12.75" x14ac:dyDescent="0.2">
      <c r="A50" s="103">
        <v>1</v>
      </c>
      <c r="B50" s="1" t="s">
        <v>19</v>
      </c>
      <c r="C50" s="104" t="s">
        <v>20</v>
      </c>
      <c r="D50" s="104">
        <v>10</v>
      </c>
      <c r="E50" s="105" t="s">
        <v>42</v>
      </c>
      <c r="F50" s="104">
        <v>200</v>
      </c>
      <c r="G50" s="106">
        <v>7500</v>
      </c>
      <c r="H50" s="106">
        <f>F50*G50</f>
        <v>1500000</v>
      </c>
      <c r="I50" s="107">
        <v>150000</v>
      </c>
      <c r="J50" s="108">
        <v>150000</v>
      </c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</row>
    <row r="51" spans="1:24" s="99" customFormat="1" ht="12.75" x14ac:dyDescent="0.2">
      <c r="A51" s="103">
        <v>2</v>
      </c>
      <c r="B51" s="1" t="s">
        <v>22</v>
      </c>
      <c r="C51" s="104"/>
      <c r="D51" s="104"/>
      <c r="E51" s="105"/>
      <c r="F51" s="104"/>
      <c r="G51" s="106"/>
      <c r="H51" s="106"/>
      <c r="I51" s="107">
        <v>150000</v>
      </c>
      <c r="J51" s="108">
        <v>150000</v>
      </c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</row>
    <row r="52" spans="1:24" s="99" customFormat="1" ht="12.75" x14ac:dyDescent="0.2">
      <c r="A52" s="103">
        <v>3</v>
      </c>
      <c r="B52" s="1" t="s">
        <v>23</v>
      </c>
      <c r="C52" s="104"/>
      <c r="D52" s="104"/>
      <c r="E52" s="105"/>
      <c r="F52" s="104"/>
      <c r="G52" s="106"/>
      <c r="H52" s="106"/>
      <c r="I52" s="107">
        <v>150000</v>
      </c>
      <c r="J52" s="108">
        <v>150000</v>
      </c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</row>
    <row r="53" spans="1:24" s="99" customFormat="1" ht="12.75" x14ac:dyDescent="0.2">
      <c r="A53" s="103">
        <v>4</v>
      </c>
      <c r="B53" s="1" t="s">
        <v>24</v>
      </c>
      <c r="C53" s="104"/>
      <c r="D53" s="104"/>
      <c r="E53" s="105"/>
      <c r="F53" s="104"/>
      <c r="G53" s="106"/>
      <c r="H53" s="106"/>
      <c r="I53" s="107">
        <v>150000</v>
      </c>
      <c r="J53" s="108">
        <v>150000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</row>
    <row r="54" spans="1:24" s="99" customFormat="1" ht="12.75" x14ac:dyDescent="0.2">
      <c r="A54" s="103">
        <v>5</v>
      </c>
      <c r="B54" s="1" t="s">
        <v>25</v>
      </c>
      <c r="C54" s="104"/>
      <c r="D54" s="104"/>
      <c r="E54" s="105"/>
      <c r="F54" s="104"/>
      <c r="G54" s="106"/>
      <c r="H54" s="106"/>
      <c r="I54" s="107">
        <v>150000</v>
      </c>
      <c r="J54" s="108">
        <v>150000</v>
      </c>
    </row>
    <row r="55" spans="1:24" s="99" customFormat="1" ht="12.75" x14ac:dyDescent="0.2">
      <c r="A55" s="103">
        <v>6</v>
      </c>
      <c r="B55" s="1" t="s">
        <v>35</v>
      </c>
      <c r="C55" s="104"/>
      <c r="D55" s="104"/>
      <c r="E55" s="105"/>
      <c r="F55" s="104"/>
      <c r="G55" s="106"/>
      <c r="H55" s="106"/>
      <c r="I55" s="107">
        <v>150000</v>
      </c>
      <c r="J55" s="108">
        <v>150000</v>
      </c>
    </row>
    <row r="56" spans="1:24" s="99" customFormat="1" ht="12.75" x14ac:dyDescent="0.2">
      <c r="A56" s="103">
        <v>7</v>
      </c>
      <c r="B56" s="1" t="s">
        <v>43</v>
      </c>
      <c r="C56" s="104"/>
      <c r="D56" s="104"/>
      <c r="E56" s="105"/>
      <c r="F56" s="104"/>
      <c r="G56" s="106"/>
      <c r="H56" s="106"/>
      <c r="I56" s="107">
        <v>150000</v>
      </c>
      <c r="J56" s="108">
        <v>150000</v>
      </c>
    </row>
    <row r="57" spans="1:24" s="99" customFormat="1" ht="12.75" x14ac:dyDescent="0.2">
      <c r="A57" s="103">
        <v>8</v>
      </c>
      <c r="B57" s="1" t="s">
        <v>37</v>
      </c>
      <c r="C57" s="104"/>
      <c r="D57" s="104"/>
      <c r="E57" s="105"/>
      <c r="F57" s="104"/>
      <c r="G57" s="106"/>
      <c r="H57" s="106"/>
      <c r="I57" s="107">
        <v>150000</v>
      </c>
      <c r="J57" s="108">
        <v>150000</v>
      </c>
    </row>
    <row r="58" spans="1:24" s="99" customFormat="1" ht="12.75" x14ac:dyDescent="0.2">
      <c r="A58" s="103">
        <v>9</v>
      </c>
      <c r="B58" s="1" t="s">
        <v>29</v>
      </c>
      <c r="C58" s="104"/>
      <c r="D58" s="104"/>
      <c r="E58" s="105"/>
      <c r="F58" s="104"/>
      <c r="G58" s="106"/>
      <c r="H58" s="106"/>
      <c r="I58" s="107">
        <v>150000</v>
      </c>
      <c r="J58" s="108">
        <v>150000</v>
      </c>
    </row>
    <row r="59" spans="1:24" s="99" customFormat="1" ht="12.75" x14ac:dyDescent="0.2">
      <c r="A59" s="103">
        <v>10</v>
      </c>
      <c r="B59" s="1" t="s">
        <v>38</v>
      </c>
      <c r="C59" s="104"/>
      <c r="D59" s="104"/>
      <c r="E59" s="105"/>
      <c r="F59" s="104"/>
      <c r="G59" s="106"/>
      <c r="H59" s="106"/>
      <c r="I59" s="107">
        <v>150000</v>
      </c>
      <c r="J59" s="108">
        <v>150000</v>
      </c>
    </row>
    <row r="60" spans="1:24" s="99" customFormat="1" ht="12.75" x14ac:dyDescent="0.2">
      <c r="A60" s="103">
        <v>1</v>
      </c>
      <c r="B60" s="1" t="s">
        <v>19</v>
      </c>
      <c r="C60" s="104" t="s">
        <v>20</v>
      </c>
      <c r="D60" s="104">
        <v>10</v>
      </c>
      <c r="E60" s="105" t="s">
        <v>44</v>
      </c>
      <c r="F60" s="104">
        <v>196</v>
      </c>
      <c r="G60" s="106">
        <v>7500</v>
      </c>
      <c r="H60" s="106">
        <f>F60*G60</f>
        <v>1470000</v>
      </c>
      <c r="I60" s="107">
        <v>150000</v>
      </c>
      <c r="J60" s="108">
        <v>150000</v>
      </c>
    </row>
    <row r="61" spans="1:24" s="99" customFormat="1" ht="12.75" x14ac:dyDescent="0.2">
      <c r="A61" s="103">
        <v>2</v>
      </c>
      <c r="B61" s="1" t="s">
        <v>22</v>
      </c>
      <c r="C61" s="104"/>
      <c r="D61" s="104"/>
      <c r="E61" s="105"/>
      <c r="F61" s="104"/>
      <c r="G61" s="106"/>
      <c r="H61" s="106"/>
      <c r="I61" s="107">
        <v>150000</v>
      </c>
      <c r="J61" s="108">
        <v>150000</v>
      </c>
    </row>
    <row r="62" spans="1:24" s="99" customFormat="1" ht="12.75" x14ac:dyDescent="0.2">
      <c r="A62" s="103">
        <v>3</v>
      </c>
      <c r="B62" s="1" t="s">
        <v>23</v>
      </c>
      <c r="C62" s="104"/>
      <c r="D62" s="104"/>
      <c r="E62" s="105"/>
      <c r="F62" s="104"/>
      <c r="G62" s="106"/>
      <c r="H62" s="106"/>
      <c r="I62" s="107">
        <v>150000</v>
      </c>
      <c r="J62" s="108">
        <v>150000</v>
      </c>
    </row>
    <row r="63" spans="1:24" s="99" customFormat="1" ht="12.75" x14ac:dyDescent="0.2">
      <c r="A63" s="103">
        <v>4</v>
      </c>
      <c r="B63" s="1" t="s">
        <v>24</v>
      </c>
      <c r="C63" s="104"/>
      <c r="D63" s="104"/>
      <c r="E63" s="105"/>
      <c r="F63" s="104"/>
      <c r="G63" s="106"/>
      <c r="H63" s="106"/>
      <c r="I63" s="107">
        <v>150000</v>
      </c>
      <c r="J63" s="108">
        <v>150000</v>
      </c>
    </row>
    <row r="64" spans="1:24" s="99" customFormat="1" ht="12.75" x14ac:dyDescent="0.2">
      <c r="A64" s="103">
        <v>5</v>
      </c>
      <c r="B64" s="1" t="s">
        <v>25</v>
      </c>
      <c r="C64" s="104"/>
      <c r="D64" s="104"/>
      <c r="E64" s="105"/>
      <c r="F64" s="104"/>
      <c r="G64" s="106"/>
      <c r="H64" s="106"/>
      <c r="I64" s="107">
        <v>150000</v>
      </c>
      <c r="J64" s="108">
        <v>150000</v>
      </c>
    </row>
    <row r="65" spans="1:10" s="99" customFormat="1" ht="12.75" x14ac:dyDescent="0.2">
      <c r="A65" s="103">
        <v>6</v>
      </c>
      <c r="B65" s="1" t="s">
        <v>35</v>
      </c>
      <c r="C65" s="104"/>
      <c r="D65" s="104"/>
      <c r="E65" s="105"/>
      <c r="F65" s="104"/>
      <c r="G65" s="106"/>
      <c r="H65" s="106"/>
      <c r="I65" s="107">
        <v>150000</v>
      </c>
      <c r="J65" s="108">
        <v>150000</v>
      </c>
    </row>
    <row r="66" spans="1:10" s="99" customFormat="1" ht="12.75" x14ac:dyDescent="0.2">
      <c r="A66" s="103">
        <v>7</v>
      </c>
      <c r="B66" s="1" t="s">
        <v>43</v>
      </c>
      <c r="C66" s="104"/>
      <c r="D66" s="104"/>
      <c r="E66" s="105"/>
      <c r="F66" s="104"/>
      <c r="G66" s="106"/>
      <c r="H66" s="106"/>
      <c r="I66" s="107">
        <v>135000</v>
      </c>
      <c r="J66" s="107">
        <v>135000</v>
      </c>
    </row>
    <row r="67" spans="1:10" s="99" customFormat="1" ht="12.75" x14ac:dyDescent="0.2">
      <c r="A67" s="103">
        <v>8</v>
      </c>
      <c r="B67" s="1" t="s">
        <v>37</v>
      </c>
      <c r="C67" s="104"/>
      <c r="D67" s="104"/>
      <c r="E67" s="105"/>
      <c r="F67" s="104"/>
      <c r="G67" s="106"/>
      <c r="H67" s="106"/>
      <c r="I67" s="107">
        <v>150000</v>
      </c>
      <c r="J67" s="108">
        <v>150000</v>
      </c>
    </row>
    <row r="68" spans="1:10" s="99" customFormat="1" ht="12.75" x14ac:dyDescent="0.2">
      <c r="A68" s="103">
        <v>9</v>
      </c>
      <c r="B68" s="1" t="s">
        <v>29</v>
      </c>
      <c r="C68" s="104"/>
      <c r="D68" s="104"/>
      <c r="E68" s="105"/>
      <c r="F68" s="104"/>
      <c r="G68" s="106"/>
      <c r="H68" s="106"/>
      <c r="I68" s="107">
        <v>135000</v>
      </c>
      <c r="J68" s="107">
        <v>135000</v>
      </c>
    </row>
    <row r="69" spans="1:10" s="99" customFormat="1" ht="12.75" x14ac:dyDescent="0.2">
      <c r="A69" s="103">
        <v>10</v>
      </c>
      <c r="B69" s="1" t="s">
        <v>38</v>
      </c>
      <c r="C69" s="104"/>
      <c r="D69" s="104"/>
      <c r="E69" s="105"/>
      <c r="F69" s="104"/>
      <c r="G69" s="106"/>
      <c r="H69" s="106"/>
      <c r="I69" s="107">
        <v>135000</v>
      </c>
      <c r="J69" s="107">
        <v>135000</v>
      </c>
    </row>
    <row r="70" spans="1:10" s="99" customFormat="1" ht="12.75" x14ac:dyDescent="0.2">
      <c r="A70" s="110"/>
      <c r="B70" s="111" t="s">
        <v>31</v>
      </c>
      <c r="C70" s="110"/>
      <c r="D70" s="110"/>
      <c r="E70" s="110"/>
      <c r="F70" s="110"/>
      <c r="G70" s="110"/>
      <c r="H70" s="110"/>
      <c r="I70" s="110"/>
      <c r="J70" s="112">
        <f>SUM(J50:J69)</f>
        <v>2955000</v>
      </c>
    </row>
    <row r="71" spans="1:10" s="99" customFormat="1" ht="27" x14ac:dyDescent="0.2">
      <c r="A71" s="101" t="s">
        <v>45</v>
      </c>
      <c r="B71" s="102" t="s">
        <v>46</v>
      </c>
      <c r="C71" s="110"/>
      <c r="D71" s="110"/>
      <c r="E71" s="110"/>
      <c r="F71" s="110"/>
      <c r="G71" s="110"/>
      <c r="H71" s="110"/>
      <c r="I71" s="110"/>
      <c r="J71" s="113"/>
    </row>
    <row r="72" spans="1:10" s="99" customFormat="1" ht="12.75" x14ac:dyDescent="0.2">
      <c r="A72" s="103">
        <v>1</v>
      </c>
      <c r="B72" s="1" t="s">
        <v>19</v>
      </c>
      <c r="C72" s="104" t="s">
        <v>20</v>
      </c>
      <c r="D72" s="104">
        <v>7</v>
      </c>
      <c r="E72" s="105" t="s">
        <v>47</v>
      </c>
      <c r="F72" s="104">
        <v>136</v>
      </c>
      <c r="G72" s="106">
        <v>7500</v>
      </c>
      <c r="H72" s="106">
        <f>F72*G72</f>
        <v>1020000</v>
      </c>
      <c r="I72" s="107">
        <v>150000</v>
      </c>
      <c r="J72" s="108">
        <v>150000</v>
      </c>
    </row>
    <row r="73" spans="1:10" s="99" customFormat="1" ht="12.75" x14ac:dyDescent="0.2">
      <c r="A73" s="103">
        <v>2</v>
      </c>
      <c r="B73" s="1" t="s">
        <v>22</v>
      </c>
      <c r="C73" s="104"/>
      <c r="D73" s="104"/>
      <c r="E73" s="105"/>
      <c r="F73" s="104"/>
      <c r="G73" s="106"/>
      <c r="H73" s="106"/>
      <c r="I73" s="107">
        <v>150000</v>
      </c>
      <c r="J73" s="108">
        <v>150000</v>
      </c>
    </row>
    <row r="74" spans="1:10" s="99" customFormat="1" ht="12.75" x14ac:dyDescent="0.2">
      <c r="A74" s="103">
        <v>3</v>
      </c>
      <c r="B74" s="1" t="s">
        <v>48</v>
      </c>
      <c r="C74" s="104"/>
      <c r="D74" s="104"/>
      <c r="E74" s="105"/>
      <c r="F74" s="104"/>
      <c r="G74" s="106"/>
      <c r="H74" s="106"/>
      <c r="I74" s="107">
        <v>150000</v>
      </c>
      <c r="J74" s="108">
        <v>150000</v>
      </c>
    </row>
    <row r="75" spans="1:10" s="99" customFormat="1" ht="12.75" x14ac:dyDescent="0.2">
      <c r="A75" s="103">
        <v>4</v>
      </c>
      <c r="B75" s="1" t="s">
        <v>24</v>
      </c>
      <c r="C75" s="104"/>
      <c r="D75" s="104"/>
      <c r="E75" s="105"/>
      <c r="F75" s="104"/>
      <c r="G75" s="106"/>
      <c r="H75" s="106"/>
      <c r="I75" s="107">
        <v>150000</v>
      </c>
      <c r="J75" s="108">
        <v>150000</v>
      </c>
    </row>
    <row r="76" spans="1:10" s="99" customFormat="1" ht="12.75" x14ac:dyDescent="0.2">
      <c r="A76" s="103">
        <v>5</v>
      </c>
      <c r="B76" s="1" t="s">
        <v>25</v>
      </c>
      <c r="C76" s="104"/>
      <c r="D76" s="104"/>
      <c r="E76" s="105"/>
      <c r="F76" s="104"/>
      <c r="G76" s="106"/>
      <c r="H76" s="106"/>
      <c r="I76" s="107">
        <v>150000</v>
      </c>
      <c r="J76" s="108">
        <v>150000</v>
      </c>
    </row>
    <row r="77" spans="1:10" s="99" customFormat="1" ht="12.75" x14ac:dyDescent="0.2">
      <c r="A77" s="103">
        <v>6</v>
      </c>
      <c r="B77" s="1" t="s">
        <v>35</v>
      </c>
      <c r="C77" s="104"/>
      <c r="D77" s="104"/>
      <c r="E77" s="105"/>
      <c r="F77" s="104"/>
      <c r="G77" s="106"/>
      <c r="H77" s="106"/>
      <c r="I77" s="107">
        <v>150000</v>
      </c>
      <c r="J77" s="108">
        <v>150000</v>
      </c>
    </row>
    <row r="78" spans="1:10" s="99" customFormat="1" ht="12.75" x14ac:dyDescent="0.2">
      <c r="A78" s="103">
        <v>7</v>
      </c>
      <c r="B78" s="1" t="s">
        <v>29</v>
      </c>
      <c r="C78" s="104"/>
      <c r="D78" s="104"/>
      <c r="E78" s="105"/>
      <c r="F78" s="104"/>
      <c r="G78" s="106"/>
      <c r="H78" s="106"/>
      <c r="I78" s="107">
        <v>120000</v>
      </c>
      <c r="J78" s="108">
        <v>120000</v>
      </c>
    </row>
    <row r="79" spans="1:10" s="99" customFormat="1" ht="12.75" x14ac:dyDescent="0.2">
      <c r="A79" s="110"/>
      <c r="B79" s="111" t="s">
        <v>31</v>
      </c>
      <c r="C79" s="110"/>
      <c r="D79" s="110"/>
      <c r="E79" s="110"/>
      <c r="F79" s="110"/>
      <c r="G79" s="110"/>
      <c r="H79" s="110"/>
      <c r="I79" s="110"/>
      <c r="J79" s="112">
        <f>SUM(J72:J78)</f>
        <v>1020000</v>
      </c>
    </row>
    <row r="80" spans="1:10" s="99" customFormat="1" ht="27" x14ac:dyDescent="0.2">
      <c r="A80" s="101" t="s">
        <v>49</v>
      </c>
      <c r="B80" s="102" t="s">
        <v>50</v>
      </c>
      <c r="C80" s="110"/>
      <c r="D80" s="110"/>
      <c r="E80" s="110"/>
      <c r="F80" s="110"/>
      <c r="G80" s="110"/>
      <c r="H80" s="110"/>
      <c r="I80" s="110"/>
      <c r="J80" s="113"/>
    </row>
    <row r="81" spans="1:10" s="99" customFormat="1" ht="12.75" x14ac:dyDescent="0.2">
      <c r="A81" s="103">
        <v>1</v>
      </c>
      <c r="B81" s="1" t="s">
        <v>24</v>
      </c>
      <c r="C81" s="116" t="s">
        <v>20</v>
      </c>
      <c r="D81" s="116">
        <v>4</v>
      </c>
      <c r="E81" s="117" t="s">
        <v>47</v>
      </c>
      <c r="F81" s="116">
        <v>70</v>
      </c>
      <c r="G81" s="118">
        <v>7500</v>
      </c>
      <c r="H81" s="118">
        <f>F81*G81</f>
        <v>525000</v>
      </c>
      <c r="I81" s="107">
        <v>150000</v>
      </c>
      <c r="J81" s="108">
        <v>150000</v>
      </c>
    </row>
    <row r="82" spans="1:10" s="99" customFormat="1" ht="12.75" x14ac:dyDescent="0.2">
      <c r="A82" s="103">
        <v>2</v>
      </c>
      <c r="B82" s="1" t="s">
        <v>25</v>
      </c>
      <c r="C82" s="119"/>
      <c r="D82" s="119"/>
      <c r="E82" s="120"/>
      <c r="F82" s="119"/>
      <c r="G82" s="121"/>
      <c r="H82" s="121"/>
      <c r="I82" s="107">
        <v>150000</v>
      </c>
      <c r="J82" s="108">
        <v>150000</v>
      </c>
    </row>
    <row r="83" spans="1:10" s="99" customFormat="1" ht="12.75" x14ac:dyDescent="0.2">
      <c r="A83" s="103">
        <v>3</v>
      </c>
      <c r="B83" s="1" t="s">
        <v>35</v>
      </c>
      <c r="C83" s="119"/>
      <c r="D83" s="119"/>
      <c r="E83" s="120"/>
      <c r="F83" s="119"/>
      <c r="G83" s="121"/>
      <c r="H83" s="121"/>
      <c r="I83" s="107">
        <v>112500</v>
      </c>
      <c r="J83" s="107">
        <v>112500</v>
      </c>
    </row>
    <row r="84" spans="1:10" s="99" customFormat="1" ht="12.75" x14ac:dyDescent="0.2">
      <c r="A84" s="103">
        <v>4</v>
      </c>
      <c r="B84" s="1" t="s">
        <v>23</v>
      </c>
      <c r="C84" s="122"/>
      <c r="D84" s="122"/>
      <c r="E84" s="123"/>
      <c r="F84" s="122"/>
      <c r="G84" s="124"/>
      <c r="H84" s="124"/>
      <c r="I84" s="107">
        <v>112500</v>
      </c>
      <c r="J84" s="107">
        <v>112500</v>
      </c>
    </row>
    <row r="85" spans="1:10" s="99" customFormat="1" ht="12.75" x14ac:dyDescent="0.2">
      <c r="A85" s="110"/>
      <c r="B85" s="111" t="s">
        <v>31</v>
      </c>
      <c r="C85" s="110"/>
      <c r="D85" s="110"/>
      <c r="E85" s="110"/>
      <c r="F85" s="110"/>
      <c r="G85" s="110"/>
      <c r="H85" s="110"/>
      <c r="I85" s="110"/>
      <c r="J85" s="112">
        <f>SUM(J81:J84)</f>
        <v>525000</v>
      </c>
    </row>
    <row r="86" spans="1:10" s="99" customFormat="1" ht="27" x14ac:dyDescent="0.2">
      <c r="A86" s="101" t="s">
        <v>51</v>
      </c>
      <c r="B86" s="102" t="s">
        <v>52</v>
      </c>
      <c r="C86" s="110"/>
      <c r="D86" s="110"/>
      <c r="E86" s="110"/>
      <c r="F86" s="110"/>
      <c r="G86" s="110"/>
      <c r="H86" s="110"/>
      <c r="I86" s="110"/>
      <c r="J86" s="113"/>
    </row>
    <row r="87" spans="1:10" s="99" customFormat="1" ht="12.75" x14ac:dyDescent="0.2">
      <c r="A87" s="125">
        <v>1</v>
      </c>
      <c r="B87" s="126" t="s">
        <v>53</v>
      </c>
      <c r="C87" s="116" t="s">
        <v>20</v>
      </c>
      <c r="D87" s="116">
        <v>15</v>
      </c>
      <c r="E87" s="117" t="s">
        <v>54</v>
      </c>
      <c r="F87" s="116">
        <v>300</v>
      </c>
      <c r="G87" s="118">
        <v>7500</v>
      </c>
      <c r="H87" s="118">
        <f>F87*G87</f>
        <v>2250000</v>
      </c>
      <c r="I87" s="107">
        <v>150000</v>
      </c>
      <c r="J87" s="108">
        <v>150000</v>
      </c>
    </row>
    <row r="88" spans="1:10" s="99" customFormat="1" ht="12.75" x14ac:dyDescent="0.2">
      <c r="A88" s="125">
        <v>2</v>
      </c>
      <c r="B88" s="126" t="s">
        <v>55</v>
      </c>
      <c r="C88" s="119"/>
      <c r="D88" s="119"/>
      <c r="E88" s="120"/>
      <c r="F88" s="119"/>
      <c r="G88" s="121"/>
      <c r="H88" s="121"/>
      <c r="I88" s="107">
        <v>150000</v>
      </c>
      <c r="J88" s="108">
        <v>150000</v>
      </c>
    </row>
    <row r="89" spans="1:10" s="99" customFormat="1" ht="12.75" x14ac:dyDescent="0.2">
      <c r="A89" s="125">
        <v>3</v>
      </c>
      <c r="B89" s="2" t="s">
        <v>24</v>
      </c>
      <c r="C89" s="119"/>
      <c r="D89" s="119"/>
      <c r="E89" s="120"/>
      <c r="F89" s="119"/>
      <c r="G89" s="121"/>
      <c r="H89" s="121"/>
      <c r="I89" s="107">
        <v>150000</v>
      </c>
      <c r="J89" s="108">
        <v>150000</v>
      </c>
    </row>
    <row r="90" spans="1:10" s="99" customFormat="1" ht="12.75" x14ac:dyDescent="0.2">
      <c r="A90" s="125">
        <v>4</v>
      </c>
      <c r="B90" s="2" t="s">
        <v>56</v>
      </c>
      <c r="C90" s="119"/>
      <c r="D90" s="119"/>
      <c r="E90" s="120"/>
      <c r="F90" s="119"/>
      <c r="G90" s="121"/>
      <c r="H90" s="121"/>
      <c r="I90" s="107">
        <v>150000</v>
      </c>
      <c r="J90" s="108">
        <v>150000</v>
      </c>
    </row>
    <row r="91" spans="1:10" s="99" customFormat="1" ht="12.75" x14ac:dyDescent="0.2">
      <c r="A91" s="125">
        <v>5</v>
      </c>
      <c r="B91" s="2" t="s">
        <v>25</v>
      </c>
      <c r="C91" s="119"/>
      <c r="D91" s="119"/>
      <c r="E91" s="120"/>
      <c r="F91" s="119"/>
      <c r="G91" s="121"/>
      <c r="H91" s="121"/>
      <c r="I91" s="107">
        <v>150000</v>
      </c>
      <c r="J91" s="108">
        <v>150000</v>
      </c>
    </row>
    <row r="92" spans="1:10" s="99" customFormat="1" ht="12.75" x14ac:dyDescent="0.2">
      <c r="A92" s="125">
        <v>6</v>
      </c>
      <c r="B92" s="2" t="s">
        <v>57</v>
      </c>
      <c r="C92" s="119"/>
      <c r="D92" s="119"/>
      <c r="E92" s="120"/>
      <c r="F92" s="119"/>
      <c r="G92" s="121"/>
      <c r="H92" s="121"/>
      <c r="I92" s="107">
        <v>150000</v>
      </c>
      <c r="J92" s="108">
        <v>150000</v>
      </c>
    </row>
    <row r="93" spans="1:10" s="99" customFormat="1" ht="12.75" x14ac:dyDescent="0.2">
      <c r="A93" s="125">
        <v>7</v>
      </c>
      <c r="B93" s="2" t="s">
        <v>58</v>
      </c>
      <c r="C93" s="119"/>
      <c r="D93" s="119"/>
      <c r="E93" s="120"/>
      <c r="F93" s="119"/>
      <c r="G93" s="121"/>
      <c r="H93" s="121"/>
      <c r="I93" s="107">
        <v>150000</v>
      </c>
      <c r="J93" s="108">
        <v>150000</v>
      </c>
    </row>
    <row r="94" spans="1:10" s="99" customFormat="1" ht="12.75" x14ac:dyDescent="0.2">
      <c r="A94" s="125">
        <v>8</v>
      </c>
      <c r="B94" s="2" t="s">
        <v>59</v>
      </c>
      <c r="C94" s="119"/>
      <c r="D94" s="119"/>
      <c r="E94" s="120"/>
      <c r="F94" s="119"/>
      <c r="G94" s="121"/>
      <c r="H94" s="121"/>
      <c r="I94" s="107">
        <v>150000</v>
      </c>
      <c r="J94" s="108">
        <v>150000</v>
      </c>
    </row>
    <row r="95" spans="1:10" s="99" customFormat="1" ht="12.75" x14ac:dyDescent="0.2">
      <c r="A95" s="125">
        <v>9</v>
      </c>
      <c r="B95" s="2" t="s">
        <v>60</v>
      </c>
      <c r="C95" s="119"/>
      <c r="D95" s="119"/>
      <c r="E95" s="120"/>
      <c r="F95" s="119"/>
      <c r="G95" s="121"/>
      <c r="H95" s="121"/>
      <c r="I95" s="107">
        <v>150000</v>
      </c>
      <c r="J95" s="108">
        <v>150000</v>
      </c>
    </row>
    <row r="96" spans="1:10" s="99" customFormat="1" ht="12.75" x14ac:dyDescent="0.2">
      <c r="A96" s="125">
        <v>10</v>
      </c>
      <c r="B96" s="2" t="s">
        <v>61</v>
      </c>
      <c r="C96" s="119"/>
      <c r="D96" s="119"/>
      <c r="E96" s="120"/>
      <c r="F96" s="119"/>
      <c r="G96" s="121"/>
      <c r="H96" s="121"/>
      <c r="I96" s="107">
        <v>150000</v>
      </c>
      <c r="J96" s="108">
        <v>150000</v>
      </c>
    </row>
    <row r="97" spans="1:10" s="99" customFormat="1" ht="12.75" x14ac:dyDescent="0.2">
      <c r="A97" s="125">
        <v>11</v>
      </c>
      <c r="B97" s="2" t="s">
        <v>62</v>
      </c>
      <c r="C97" s="119"/>
      <c r="D97" s="119"/>
      <c r="E97" s="120"/>
      <c r="F97" s="119"/>
      <c r="G97" s="121"/>
      <c r="H97" s="121"/>
      <c r="I97" s="107">
        <v>150000</v>
      </c>
      <c r="J97" s="108">
        <v>150000</v>
      </c>
    </row>
    <row r="98" spans="1:10" s="99" customFormat="1" ht="12.75" x14ac:dyDescent="0.2">
      <c r="A98" s="125">
        <v>12</v>
      </c>
      <c r="B98" s="2" t="s">
        <v>63</v>
      </c>
      <c r="C98" s="119"/>
      <c r="D98" s="119"/>
      <c r="E98" s="120"/>
      <c r="F98" s="119"/>
      <c r="G98" s="121"/>
      <c r="H98" s="121"/>
      <c r="I98" s="107">
        <v>150000</v>
      </c>
      <c r="J98" s="108">
        <v>150000</v>
      </c>
    </row>
    <row r="99" spans="1:10" s="99" customFormat="1" ht="12.75" x14ac:dyDescent="0.2">
      <c r="A99" s="125">
        <v>13</v>
      </c>
      <c r="B99" s="2" t="s">
        <v>64</v>
      </c>
      <c r="C99" s="119"/>
      <c r="D99" s="119"/>
      <c r="E99" s="120"/>
      <c r="F99" s="119"/>
      <c r="G99" s="121"/>
      <c r="H99" s="121"/>
      <c r="I99" s="107">
        <v>150000</v>
      </c>
      <c r="J99" s="108">
        <v>150000</v>
      </c>
    </row>
    <row r="100" spans="1:10" s="99" customFormat="1" ht="12.75" x14ac:dyDescent="0.2">
      <c r="A100" s="125">
        <v>14</v>
      </c>
      <c r="B100" s="2" t="s">
        <v>38</v>
      </c>
      <c r="C100" s="119"/>
      <c r="D100" s="119"/>
      <c r="E100" s="120"/>
      <c r="F100" s="119"/>
      <c r="G100" s="121"/>
      <c r="H100" s="121"/>
      <c r="I100" s="107">
        <v>150000</v>
      </c>
      <c r="J100" s="108">
        <v>150000</v>
      </c>
    </row>
    <row r="101" spans="1:10" s="99" customFormat="1" ht="12.75" x14ac:dyDescent="0.2">
      <c r="A101" s="125">
        <v>15</v>
      </c>
      <c r="B101" s="2" t="s">
        <v>28</v>
      </c>
      <c r="C101" s="122"/>
      <c r="D101" s="122"/>
      <c r="E101" s="123"/>
      <c r="F101" s="122"/>
      <c r="G101" s="124"/>
      <c r="H101" s="124"/>
      <c r="I101" s="107">
        <v>150000</v>
      </c>
      <c r="J101" s="108">
        <v>150000</v>
      </c>
    </row>
    <row r="102" spans="1:10" s="99" customFormat="1" ht="12.75" x14ac:dyDescent="0.2">
      <c r="A102" s="110"/>
      <c r="B102" s="111" t="s">
        <v>31</v>
      </c>
      <c r="C102" s="110"/>
      <c r="D102" s="110"/>
      <c r="E102" s="110"/>
      <c r="F102" s="110"/>
      <c r="G102" s="110"/>
      <c r="H102" s="110"/>
      <c r="I102" s="110"/>
      <c r="J102" s="112">
        <f>SUM(J87:J101)</f>
        <v>2250000</v>
      </c>
    </row>
    <row r="103" spans="1:10" s="99" customFormat="1" ht="27" x14ac:dyDescent="0.2">
      <c r="A103" s="101" t="s">
        <v>65</v>
      </c>
      <c r="B103" s="102" t="s">
        <v>66</v>
      </c>
      <c r="C103" s="110"/>
      <c r="D103" s="110"/>
      <c r="E103" s="110"/>
      <c r="F103" s="110"/>
      <c r="G103" s="110"/>
      <c r="H103" s="110"/>
      <c r="I103" s="110"/>
      <c r="J103" s="113"/>
    </row>
    <row r="104" spans="1:10" s="99" customFormat="1" ht="12.75" x14ac:dyDescent="0.2">
      <c r="A104" s="125">
        <v>1</v>
      </c>
      <c r="B104" s="126" t="s">
        <v>53</v>
      </c>
      <c r="C104" s="116" t="s">
        <v>20</v>
      </c>
      <c r="D104" s="116">
        <v>10</v>
      </c>
      <c r="E104" s="117" t="s">
        <v>67</v>
      </c>
      <c r="F104" s="116">
        <v>120</v>
      </c>
      <c r="G104" s="118">
        <v>7500</v>
      </c>
      <c r="H104" s="118">
        <f>F104*G104</f>
        <v>900000</v>
      </c>
      <c r="I104" s="107">
        <v>90000</v>
      </c>
      <c r="J104" s="107">
        <v>90000</v>
      </c>
    </row>
    <row r="105" spans="1:10" s="99" customFormat="1" ht="12.75" x14ac:dyDescent="0.2">
      <c r="A105" s="125">
        <v>2</v>
      </c>
      <c r="B105" s="126" t="s">
        <v>55</v>
      </c>
      <c r="C105" s="119"/>
      <c r="D105" s="119"/>
      <c r="E105" s="120"/>
      <c r="F105" s="119"/>
      <c r="G105" s="121"/>
      <c r="H105" s="121"/>
      <c r="I105" s="107">
        <v>90000</v>
      </c>
      <c r="J105" s="107">
        <v>90000</v>
      </c>
    </row>
    <row r="106" spans="1:10" s="99" customFormat="1" ht="12.75" x14ac:dyDescent="0.2">
      <c r="A106" s="125">
        <v>3</v>
      </c>
      <c r="B106" s="3" t="s">
        <v>57</v>
      </c>
      <c r="C106" s="119"/>
      <c r="D106" s="119"/>
      <c r="E106" s="120"/>
      <c r="F106" s="119"/>
      <c r="G106" s="121"/>
      <c r="H106" s="121"/>
      <c r="I106" s="107">
        <v>90000</v>
      </c>
      <c r="J106" s="107">
        <v>90000</v>
      </c>
    </row>
    <row r="107" spans="1:10" s="99" customFormat="1" ht="12.75" x14ac:dyDescent="0.2">
      <c r="A107" s="125">
        <v>4</v>
      </c>
      <c r="B107" s="3" t="s">
        <v>22</v>
      </c>
      <c r="C107" s="119"/>
      <c r="D107" s="119"/>
      <c r="E107" s="120"/>
      <c r="F107" s="119"/>
      <c r="G107" s="121"/>
      <c r="H107" s="121"/>
      <c r="I107" s="107">
        <v>90000</v>
      </c>
      <c r="J107" s="107">
        <v>90000</v>
      </c>
    </row>
    <row r="108" spans="1:10" s="99" customFormat="1" ht="12.75" x14ac:dyDescent="0.2">
      <c r="A108" s="125">
        <v>5</v>
      </c>
      <c r="B108" s="3" t="s">
        <v>25</v>
      </c>
      <c r="C108" s="119"/>
      <c r="D108" s="119"/>
      <c r="E108" s="120"/>
      <c r="F108" s="119"/>
      <c r="G108" s="121"/>
      <c r="H108" s="121"/>
      <c r="I108" s="107">
        <v>90000</v>
      </c>
      <c r="J108" s="107">
        <v>90000</v>
      </c>
    </row>
    <row r="109" spans="1:10" s="99" customFormat="1" ht="12.75" x14ac:dyDescent="0.2">
      <c r="A109" s="125">
        <v>6</v>
      </c>
      <c r="B109" s="3" t="s">
        <v>24</v>
      </c>
      <c r="C109" s="119"/>
      <c r="D109" s="119"/>
      <c r="E109" s="120"/>
      <c r="F109" s="119"/>
      <c r="G109" s="121"/>
      <c r="H109" s="121"/>
      <c r="I109" s="107">
        <v>90000</v>
      </c>
      <c r="J109" s="107">
        <v>90000</v>
      </c>
    </row>
    <row r="110" spans="1:10" s="99" customFormat="1" ht="12.75" x14ac:dyDescent="0.2">
      <c r="A110" s="125">
        <v>7</v>
      </c>
      <c r="B110" s="3" t="s">
        <v>60</v>
      </c>
      <c r="C110" s="119"/>
      <c r="D110" s="119"/>
      <c r="E110" s="120"/>
      <c r="F110" s="119"/>
      <c r="G110" s="121"/>
      <c r="H110" s="121"/>
      <c r="I110" s="107">
        <v>90000</v>
      </c>
      <c r="J110" s="107">
        <v>90000</v>
      </c>
    </row>
    <row r="111" spans="1:10" s="99" customFormat="1" ht="12.75" x14ac:dyDescent="0.2">
      <c r="A111" s="125">
        <v>8</v>
      </c>
      <c r="B111" s="3" t="s">
        <v>38</v>
      </c>
      <c r="C111" s="119"/>
      <c r="D111" s="119"/>
      <c r="E111" s="120"/>
      <c r="F111" s="119"/>
      <c r="G111" s="121"/>
      <c r="H111" s="121"/>
      <c r="I111" s="107">
        <v>90000</v>
      </c>
      <c r="J111" s="107">
        <v>90000</v>
      </c>
    </row>
    <row r="112" spans="1:10" s="99" customFormat="1" ht="12.75" x14ac:dyDescent="0.2">
      <c r="A112" s="125">
        <v>9</v>
      </c>
      <c r="B112" s="3" t="s">
        <v>56</v>
      </c>
      <c r="C112" s="119"/>
      <c r="D112" s="119"/>
      <c r="E112" s="120"/>
      <c r="F112" s="119"/>
      <c r="G112" s="121"/>
      <c r="H112" s="121"/>
      <c r="I112" s="107">
        <v>90000</v>
      </c>
      <c r="J112" s="107">
        <v>90000</v>
      </c>
    </row>
    <row r="113" spans="1:10" s="99" customFormat="1" ht="12.75" x14ac:dyDescent="0.2">
      <c r="A113" s="125">
        <v>10</v>
      </c>
      <c r="B113" s="3" t="s">
        <v>63</v>
      </c>
      <c r="C113" s="122"/>
      <c r="D113" s="122"/>
      <c r="E113" s="123"/>
      <c r="F113" s="122"/>
      <c r="G113" s="124"/>
      <c r="H113" s="124"/>
      <c r="I113" s="107">
        <v>90000</v>
      </c>
      <c r="J113" s="107">
        <v>90000</v>
      </c>
    </row>
    <row r="114" spans="1:10" s="99" customFormat="1" ht="12.75" x14ac:dyDescent="0.2">
      <c r="A114" s="110"/>
      <c r="B114" s="111" t="s">
        <v>31</v>
      </c>
      <c r="C114" s="110"/>
      <c r="D114" s="110"/>
      <c r="E114" s="110"/>
      <c r="F114" s="110"/>
      <c r="G114" s="110"/>
      <c r="H114" s="110"/>
      <c r="I114" s="110"/>
      <c r="J114" s="112">
        <f>SUM(J104:J113)</f>
        <v>900000</v>
      </c>
    </row>
    <row r="115" spans="1:10" s="99" customFormat="1" ht="27" x14ac:dyDescent="0.2">
      <c r="A115" s="101" t="s">
        <v>68</v>
      </c>
      <c r="B115" s="102" t="s">
        <v>69</v>
      </c>
      <c r="C115" s="110"/>
      <c r="D115" s="110"/>
      <c r="E115" s="110"/>
      <c r="F115" s="110"/>
      <c r="G115" s="110"/>
      <c r="H115" s="110"/>
      <c r="I115" s="110"/>
      <c r="J115" s="113"/>
    </row>
    <row r="116" spans="1:10" s="99" customFormat="1" ht="12.75" x14ac:dyDescent="0.2">
      <c r="A116" s="125">
        <v>1</v>
      </c>
      <c r="B116" s="126" t="s">
        <v>53</v>
      </c>
      <c r="C116" s="116" t="s">
        <v>20</v>
      </c>
      <c r="D116" s="116">
        <v>13</v>
      </c>
      <c r="E116" s="117" t="s">
        <v>70</v>
      </c>
      <c r="F116" s="116">
        <v>240</v>
      </c>
      <c r="G116" s="118">
        <v>7500</v>
      </c>
      <c r="H116" s="118">
        <f>F116*G116</f>
        <v>1800000</v>
      </c>
      <c r="I116" s="107">
        <v>150000</v>
      </c>
      <c r="J116" s="107">
        <v>150000</v>
      </c>
    </row>
    <row r="117" spans="1:10" s="99" customFormat="1" ht="12.75" x14ac:dyDescent="0.2">
      <c r="A117" s="125">
        <v>2</v>
      </c>
      <c r="B117" s="126" t="s">
        <v>55</v>
      </c>
      <c r="C117" s="119"/>
      <c r="D117" s="119"/>
      <c r="E117" s="120"/>
      <c r="F117" s="119"/>
      <c r="G117" s="121"/>
      <c r="H117" s="121"/>
      <c r="I117" s="107">
        <v>150000</v>
      </c>
      <c r="J117" s="107">
        <v>150000</v>
      </c>
    </row>
    <row r="118" spans="1:10" s="99" customFormat="1" ht="12.75" x14ac:dyDescent="0.2">
      <c r="A118" s="125">
        <v>3</v>
      </c>
      <c r="B118" s="3" t="s">
        <v>57</v>
      </c>
      <c r="C118" s="119"/>
      <c r="D118" s="119"/>
      <c r="E118" s="120"/>
      <c r="F118" s="119"/>
      <c r="G118" s="121"/>
      <c r="H118" s="121"/>
      <c r="I118" s="107">
        <v>150000</v>
      </c>
      <c r="J118" s="107">
        <v>150000</v>
      </c>
    </row>
    <row r="119" spans="1:10" s="99" customFormat="1" ht="12.75" x14ac:dyDescent="0.2">
      <c r="A119" s="125">
        <v>4</v>
      </c>
      <c r="B119" s="3" t="s">
        <v>62</v>
      </c>
      <c r="C119" s="119"/>
      <c r="D119" s="119"/>
      <c r="E119" s="120"/>
      <c r="F119" s="119"/>
      <c r="G119" s="121"/>
      <c r="H119" s="121"/>
      <c r="I119" s="107">
        <v>150000</v>
      </c>
      <c r="J119" s="107">
        <v>150000</v>
      </c>
    </row>
    <row r="120" spans="1:10" s="99" customFormat="1" ht="12.75" x14ac:dyDescent="0.2">
      <c r="A120" s="125">
        <v>5</v>
      </c>
      <c r="B120" s="3" t="s">
        <v>63</v>
      </c>
      <c r="C120" s="119"/>
      <c r="D120" s="119"/>
      <c r="E120" s="120"/>
      <c r="F120" s="119"/>
      <c r="G120" s="121"/>
      <c r="H120" s="121"/>
      <c r="I120" s="107">
        <v>150000</v>
      </c>
      <c r="J120" s="107">
        <v>150000</v>
      </c>
    </row>
    <row r="121" spans="1:10" s="99" customFormat="1" ht="12.75" x14ac:dyDescent="0.2">
      <c r="A121" s="125">
        <v>6</v>
      </c>
      <c r="B121" s="3" t="s">
        <v>71</v>
      </c>
      <c r="C121" s="119"/>
      <c r="D121" s="119"/>
      <c r="E121" s="120"/>
      <c r="F121" s="119"/>
      <c r="G121" s="121"/>
      <c r="H121" s="121"/>
      <c r="I121" s="107">
        <v>150000</v>
      </c>
      <c r="J121" s="107">
        <v>150000</v>
      </c>
    </row>
    <row r="122" spans="1:10" s="99" customFormat="1" ht="12.75" x14ac:dyDescent="0.2">
      <c r="A122" s="125">
        <v>7</v>
      </c>
      <c r="B122" s="3" t="s">
        <v>72</v>
      </c>
      <c r="C122" s="119"/>
      <c r="D122" s="119"/>
      <c r="E122" s="120"/>
      <c r="F122" s="119"/>
      <c r="G122" s="121"/>
      <c r="H122" s="121"/>
      <c r="I122" s="107">
        <v>150000</v>
      </c>
      <c r="J122" s="107">
        <v>150000</v>
      </c>
    </row>
    <row r="123" spans="1:10" s="99" customFormat="1" ht="12.75" x14ac:dyDescent="0.2">
      <c r="A123" s="125">
        <v>8</v>
      </c>
      <c r="B123" s="3" t="s">
        <v>60</v>
      </c>
      <c r="C123" s="119"/>
      <c r="D123" s="119"/>
      <c r="E123" s="120"/>
      <c r="F123" s="119"/>
      <c r="G123" s="121"/>
      <c r="H123" s="121"/>
      <c r="I123" s="107">
        <v>150000</v>
      </c>
      <c r="J123" s="107">
        <v>150000</v>
      </c>
    </row>
    <row r="124" spans="1:10" s="99" customFormat="1" ht="12.75" x14ac:dyDescent="0.2">
      <c r="A124" s="125">
        <v>9</v>
      </c>
      <c r="B124" s="3" t="s">
        <v>24</v>
      </c>
      <c r="C124" s="119"/>
      <c r="D124" s="119"/>
      <c r="E124" s="120"/>
      <c r="F124" s="119"/>
      <c r="G124" s="121"/>
      <c r="H124" s="121"/>
      <c r="I124" s="107">
        <v>150000</v>
      </c>
      <c r="J124" s="107">
        <v>150000</v>
      </c>
    </row>
    <row r="125" spans="1:10" s="99" customFormat="1" ht="12.75" x14ac:dyDescent="0.2">
      <c r="A125" s="125">
        <v>10</v>
      </c>
      <c r="B125" s="3" t="s">
        <v>73</v>
      </c>
      <c r="C125" s="119"/>
      <c r="D125" s="119"/>
      <c r="E125" s="120"/>
      <c r="F125" s="119"/>
      <c r="G125" s="121"/>
      <c r="H125" s="121"/>
      <c r="I125" s="107">
        <v>150000</v>
      </c>
      <c r="J125" s="107">
        <v>150000</v>
      </c>
    </row>
    <row r="126" spans="1:10" s="99" customFormat="1" ht="12.75" x14ac:dyDescent="0.2">
      <c r="A126" s="125">
        <v>11</v>
      </c>
      <c r="B126" s="3" t="s">
        <v>25</v>
      </c>
      <c r="C126" s="119"/>
      <c r="D126" s="119"/>
      <c r="E126" s="120"/>
      <c r="F126" s="119"/>
      <c r="G126" s="121"/>
      <c r="H126" s="121"/>
      <c r="I126" s="107">
        <v>150000</v>
      </c>
      <c r="J126" s="107">
        <v>150000</v>
      </c>
    </row>
    <row r="127" spans="1:10" s="99" customFormat="1" ht="12.75" x14ac:dyDescent="0.2">
      <c r="A127" s="125">
        <v>12</v>
      </c>
      <c r="B127" s="3" t="s">
        <v>38</v>
      </c>
      <c r="C127" s="119"/>
      <c r="D127" s="119"/>
      <c r="E127" s="120"/>
      <c r="F127" s="119"/>
      <c r="G127" s="121"/>
      <c r="H127" s="121"/>
      <c r="I127" s="107">
        <v>150000</v>
      </c>
      <c r="J127" s="107">
        <v>150000</v>
      </c>
    </row>
    <row r="128" spans="1:10" s="99" customFormat="1" ht="12.75" x14ac:dyDescent="0.2">
      <c r="A128" s="110"/>
      <c r="B128" s="111" t="s">
        <v>31</v>
      </c>
      <c r="C128" s="110"/>
      <c r="D128" s="110"/>
      <c r="E128" s="110"/>
      <c r="F128" s="110"/>
      <c r="G128" s="110"/>
      <c r="H128" s="110"/>
      <c r="I128" s="110"/>
      <c r="J128" s="112">
        <f>SUM(J116:J127)</f>
        <v>1800000</v>
      </c>
    </row>
    <row r="129" spans="1:10" s="99" customFormat="1" ht="27" x14ac:dyDescent="0.2">
      <c r="A129" s="101" t="s">
        <v>74</v>
      </c>
      <c r="B129" s="102" t="s">
        <v>75</v>
      </c>
      <c r="C129" s="110"/>
      <c r="D129" s="110"/>
      <c r="E129" s="110"/>
      <c r="F129" s="110"/>
      <c r="G129" s="110"/>
      <c r="H129" s="110"/>
      <c r="I129" s="110"/>
      <c r="J129" s="113"/>
    </row>
    <row r="130" spans="1:10" s="99" customFormat="1" ht="12.75" x14ac:dyDescent="0.2">
      <c r="A130" s="125">
        <v>1</v>
      </c>
      <c r="B130" s="126" t="s">
        <v>53</v>
      </c>
      <c r="C130" s="116" t="s">
        <v>20</v>
      </c>
      <c r="D130" s="116">
        <v>15</v>
      </c>
      <c r="E130" s="117" t="s">
        <v>76</v>
      </c>
      <c r="F130" s="116">
        <v>300</v>
      </c>
      <c r="G130" s="118">
        <v>7500</v>
      </c>
      <c r="H130" s="118">
        <f>F130*G130</f>
        <v>2250000</v>
      </c>
      <c r="I130" s="107">
        <v>150000</v>
      </c>
      <c r="J130" s="107">
        <v>150000</v>
      </c>
    </row>
    <row r="131" spans="1:10" s="99" customFormat="1" ht="12.75" x14ac:dyDescent="0.2">
      <c r="A131" s="125">
        <v>2</v>
      </c>
      <c r="B131" s="126" t="s">
        <v>55</v>
      </c>
      <c r="C131" s="119"/>
      <c r="D131" s="119"/>
      <c r="E131" s="120"/>
      <c r="F131" s="119"/>
      <c r="G131" s="121"/>
      <c r="H131" s="121"/>
      <c r="I131" s="107">
        <v>150000</v>
      </c>
      <c r="J131" s="107">
        <v>150000</v>
      </c>
    </row>
    <row r="132" spans="1:10" s="99" customFormat="1" ht="12.75" x14ac:dyDescent="0.2">
      <c r="A132" s="125">
        <v>3</v>
      </c>
      <c r="B132" s="3" t="s">
        <v>38</v>
      </c>
      <c r="C132" s="119"/>
      <c r="D132" s="119"/>
      <c r="E132" s="120"/>
      <c r="F132" s="119"/>
      <c r="G132" s="121"/>
      <c r="H132" s="121"/>
      <c r="I132" s="107">
        <v>150000</v>
      </c>
      <c r="J132" s="107">
        <v>150000</v>
      </c>
    </row>
    <row r="133" spans="1:10" s="99" customFormat="1" ht="12.75" x14ac:dyDescent="0.2">
      <c r="A133" s="125">
        <v>4</v>
      </c>
      <c r="B133" s="3" t="s">
        <v>56</v>
      </c>
      <c r="C133" s="119"/>
      <c r="D133" s="119"/>
      <c r="E133" s="120"/>
      <c r="F133" s="119"/>
      <c r="G133" s="121"/>
      <c r="H133" s="121"/>
      <c r="I133" s="107">
        <v>150000</v>
      </c>
      <c r="J133" s="107">
        <v>150000</v>
      </c>
    </row>
    <row r="134" spans="1:10" s="99" customFormat="1" ht="12.75" x14ac:dyDescent="0.2">
      <c r="A134" s="125">
        <v>5</v>
      </c>
      <c r="B134" s="3" t="s">
        <v>57</v>
      </c>
      <c r="C134" s="119"/>
      <c r="D134" s="119"/>
      <c r="E134" s="120"/>
      <c r="F134" s="119"/>
      <c r="G134" s="121"/>
      <c r="H134" s="121"/>
      <c r="I134" s="107">
        <v>150000</v>
      </c>
      <c r="J134" s="107">
        <v>150000</v>
      </c>
    </row>
    <row r="135" spans="1:10" s="99" customFormat="1" ht="12.75" x14ac:dyDescent="0.2">
      <c r="A135" s="125">
        <v>6</v>
      </c>
      <c r="B135" s="3" t="s">
        <v>62</v>
      </c>
      <c r="C135" s="119"/>
      <c r="D135" s="119"/>
      <c r="E135" s="120"/>
      <c r="F135" s="119"/>
      <c r="G135" s="121"/>
      <c r="H135" s="121"/>
      <c r="I135" s="107">
        <v>150000</v>
      </c>
      <c r="J135" s="107">
        <v>150000</v>
      </c>
    </row>
    <row r="136" spans="1:10" s="99" customFormat="1" ht="12.75" x14ac:dyDescent="0.2">
      <c r="A136" s="125">
        <v>7</v>
      </c>
      <c r="B136" s="3" t="s">
        <v>63</v>
      </c>
      <c r="C136" s="119"/>
      <c r="D136" s="119"/>
      <c r="E136" s="120"/>
      <c r="F136" s="119"/>
      <c r="G136" s="121"/>
      <c r="H136" s="121"/>
      <c r="I136" s="107">
        <v>150000</v>
      </c>
      <c r="J136" s="107">
        <v>150000</v>
      </c>
    </row>
    <row r="137" spans="1:10" s="99" customFormat="1" ht="12.75" x14ac:dyDescent="0.2">
      <c r="A137" s="125">
        <v>8</v>
      </c>
      <c r="B137" s="3" t="s">
        <v>77</v>
      </c>
      <c r="C137" s="119"/>
      <c r="D137" s="119"/>
      <c r="E137" s="120"/>
      <c r="F137" s="119"/>
      <c r="G137" s="121"/>
      <c r="H137" s="121"/>
      <c r="I137" s="107">
        <v>150000</v>
      </c>
      <c r="J137" s="107">
        <v>150000</v>
      </c>
    </row>
    <row r="138" spans="1:10" s="99" customFormat="1" ht="12.75" x14ac:dyDescent="0.2">
      <c r="A138" s="125">
        <v>9</v>
      </c>
      <c r="B138" s="3" t="s">
        <v>78</v>
      </c>
      <c r="C138" s="119"/>
      <c r="D138" s="119"/>
      <c r="E138" s="120"/>
      <c r="F138" s="119"/>
      <c r="G138" s="121"/>
      <c r="H138" s="121"/>
      <c r="I138" s="107">
        <v>150000</v>
      </c>
      <c r="J138" s="107">
        <v>150000</v>
      </c>
    </row>
    <row r="139" spans="1:10" s="99" customFormat="1" ht="12.75" x14ac:dyDescent="0.2">
      <c r="A139" s="125">
        <v>10</v>
      </c>
      <c r="B139" s="3" t="s">
        <v>24</v>
      </c>
      <c r="C139" s="119"/>
      <c r="D139" s="119"/>
      <c r="E139" s="120"/>
      <c r="F139" s="119"/>
      <c r="G139" s="121"/>
      <c r="H139" s="121"/>
      <c r="I139" s="107">
        <v>150000</v>
      </c>
      <c r="J139" s="107">
        <v>150000</v>
      </c>
    </row>
    <row r="140" spans="1:10" s="99" customFormat="1" ht="12.75" x14ac:dyDescent="0.2">
      <c r="A140" s="125">
        <v>11</v>
      </c>
      <c r="B140" s="3" t="s">
        <v>25</v>
      </c>
      <c r="C140" s="119"/>
      <c r="D140" s="119"/>
      <c r="E140" s="120"/>
      <c r="F140" s="119"/>
      <c r="G140" s="121"/>
      <c r="H140" s="121"/>
      <c r="I140" s="107">
        <v>150000</v>
      </c>
      <c r="J140" s="107">
        <v>150000</v>
      </c>
    </row>
    <row r="141" spans="1:10" s="99" customFormat="1" ht="12.75" x14ac:dyDescent="0.2">
      <c r="A141" s="125">
        <v>12</v>
      </c>
      <c r="B141" s="3" t="s">
        <v>60</v>
      </c>
      <c r="C141" s="119"/>
      <c r="D141" s="119"/>
      <c r="E141" s="120"/>
      <c r="F141" s="119"/>
      <c r="G141" s="121"/>
      <c r="H141" s="121"/>
      <c r="I141" s="107">
        <v>150000</v>
      </c>
      <c r="J141" s="107">
        <v>150000</v>
      </c>
    </row>
    <row r="142" spans="1:10" s="99" customFormat="1" ht="12.75" x14ac:dyDescent="0.2">
      <c r="A142" s="125">
        <v>13</v>
      </c>
      <c r="B142" s="3" t="s">
        <v>71</v>
      </c>
      <c r="C142" s="119"/>
      <c r="D142" s="119"/>
      <c r="E142" s="120"/>
      <c r="F142" s="119"/>
      <c r="G142" s="121"/>
      <c r="H142" s="121"/>
      <c r="I142" s="107">
        <v>150000</v>
      </c>
      <c r="J142" s="107">
        <v>150000</v>
      </c>
    </row>
    <row r="143" spans="1:10" s="99" customFormat="1" ht="12.75" x14ac:dyDescent="0.2">
      <c r="A143" s="125">
        <v>14</v>
      </c>
      <c r="B143" s="3" t="s">
        <v>73</v>
      </c>
      <c r="C143" s="119"/>
      <c r="D143" s="119"/>
      <c r="E143" s="120"/>
      <c r="F143" s="119"/>
      <c r="G143" s="121"/>
      <c r="H143" s="121"/>
      <c r="I143" s="107">
        <v>150000</v>
      </c>
      <c r="J143" s="107">
        <v>150000</v>
      </c>
    </row>
    <row r="144" spans="1:10" s="99" customFormat="1" ht="12.75" x14ac:dyDescent="0.2">
      <c r="A144" s="125">
        <v>15</v>
      </c>
      <c r="B144" s="3" t="s">
        <v>72</v>
      </c>
      <c r="C144" s="119"/>
      <c r="D144" s="119"/>
      <c r="E144" s="120"/>
      <c r="F144" s="119"/>
      <c r="G144" s="121"/>
      <c r="H144" s="121"/>
      <c r="I144" s="107">
        <v>150000</v>
      </c>
      <c r="J144" s="107">
        <v>150000</v>
      </c>
    </row>
    <row r="145" spans="1:10" s="99" customFormat="1" ht="12.75" x14ac:dyDescent="0.2">
      <c r="A145" s="125">
        <v>1</v>
      </c>
      <c r="B145" s="126" t="s">
        <v>53</v>
      </c>
      <c r="C145" s="116" t="s">
        <v>20</v>
      </c>
      <c r="D145" s="116">
        <v>16</v>
      </c>
      <c r="E145" s="117" t="s">
        <v>79</v>
      </c>
      <c r="F145" s="116">
        <v>300</v>
      </c>
      <c r="G145" s="118">
        <v>7500</v>
      </c>
      <c r="H145" s="118">
        <f>F145*G145</f>
        <v>2250000</v>
      </c>
      <c r="I145" s="107">
        <v>150000</v>
      </c>
      <c r="J145" s="107">
        <v>150000</v>
      </c>
    </row>
    <row r="146" spans="1:10" s="99" customFormat="1" ht="12.75" x14ac:dyDescent="0.2">
      <c r="A146" s="125">
        <v>2</v>
      </c>
      <c r="B146" s="126" t="s">
        <v>55</v>
      </c>
      <c r="C146" s="119"/>
      <c r="D146" s="119"/>
      <c r="E146" s="120"/>
      <c r="F146" s="119"/>
      <c r="G146" s="121"/>
      <c r="H146" s="121"/>
      <c r="I146" s="107">
        <v>150000</v>
      </c>
      <c r="J146" s="107">
        <v>150000</v>
      </c>
    </row>
    <row r="147" spans="1:10" s="99" customFormat="1" ht="12.75" x14ac:dyDescent="0.2">
      <c r="A147" s="125">
        <v>3</v>
      </c>
      <c r="B147" s="3" t="s">
        <v>38</v>
      </c>
      <c r="C147" s="119"/>
      <c r="D147" s="119"/>
      <c r="E147" s="120"/>
      <c r="F147" s="119"/>
      <c r="G147" s="121"/>
      <c r="H147" s="121"/>
      <c r="I147" s="107">
        <v>150000</v>
      </c>
      <c r="J147" s="107">
        <v>150000</v>
      </c>
    </row>
    <row r="148" spans="1:10" s="99" customFormat="1" ht="12.75" x14ac:dyDescent="0.2">
      <c r="A148" s="125">
        <v>4</v>
      </c>
      <c r="B148" s="3" t="s">
        <v>56</v>
      </c>
      <c r="C148" s="119"/>
      <c r="D148" s="119"/>
      <c r="E148" s="120"/>
      <c r="F148" s="119"/>
      <c r="G148" s="121"/>
      <c r="H148" s="121"/>
      <c r="I148" s="107">
        <v>150000</v>
      </c>
      <c r="J148" s="107">
        <v>150000</v>
      </c>
    </row>
    <row r="149" spans="1:10" s="99" customFormat="1" ht="12.75" x14ac:dyDescent="0.2">
      <c r="A149" s="125">
        <v>5</v>
      </c>
      <c r="B149" s="3" t="s">
        <v>57</v>
      </c>
      <c r="C149" s="119"/>
      <c r="D149" s="119"/>
      <c r="E149" s="120"/>
      <c r="F149" s="119"/>
      <c r="G149" s="121"/>
      <c r="H149" s="121"/>
      <c r="I149" s="107">
        <v>150000</v>
      </c>
      <c r="J149" s="107">
        <v>150000</v>
      </c>
    </row>
    <row r="150" spans="1:10" s="99" customFormat="1" ht="12.75" x14ac:dyDescent="0.2">
      <c r="A150" s="125">
        <v>6</v>
      </c>
      <c r="B150" s="3" t="s">
        <v>62</v>
      </c>
      <c r="C150" s="119"/>
      <c r="D150" s="119"/>
      <c r="E150" s="120"/>
      <c r="F150" s="119"/>
      <c r="G150" s="121"/>
      <c r="H150" s="121"/>
      <c r="I150" s="107">
        <v>150000</v>
      </c>
      <c r="J150" s="107">
        <v>150000</v>
      </c>
    </row>
    <row r="151" spans="1:10" s="99" customFormat="1" ht="12.75" x14ac:dyDescent="0.2">
      <c r="A151" s="125">
        <v>7</v>
      </c>
      <c r="B151" s="3" t="s">
        <v>63</v>
      </c>
      <c r="C151" s="119"/>
      <c r="D151" s="119"/>
      <c r="E151" s="120"/>
      <c r="F151" s="119"/>
      <c r="G151" s="121"/>
      <c r="H151" s="121"/>
      <c r="I151" s="107">
        <v>150000</v>
      </c>
      <c r="J151" s="107">
        <v>150000</v>
      </c>
    </row>
    <row r="152" spans="1:10" s="99" customFormat="1" ht="12.75" x14ac:dyDescent="0.2">
      <c r="A152" s="125">
        <v>8</v>
      </c>
      <c r="B152" s="3" t="s">
        <v>77</v>
      </c>
      <c r="C152" s="119"/>
      <c r="D152" s="119"/>
      <c r="E152" s="120"/>
      <c r="F152" s="119"/>
      <c r="G152" s="121"/>
      <c r="H152" s="121"/>
      <c r="I152" s="107">
        <v>150000</v>
      </c>
      <c r="J152" s="107">
        <v>150000</v>
      </c>
    </row>
    <row r="153" spans="1:10" s="99" customFormat="1" ht="12.75" x14ac:dyDescent="0.2">
      <c r="A153" s="125">
        <v>9</v>
      </c>
      <c r="B153" s="3" t="s">
        <v>78</v>
      </c>
      <c r="C153" s="119"/>
      <c r="D153" s="119"/>
      <c r="E153" s="120"/>
      <c r="F153" s="119"/>
      <c r="G153" s="121"/>
      <c r="H153" s="121"/>
      <c r="I153" s="107">
        <v>150000</v>
      </c>
      <c r="J153" s="107">
        <v>150000</v>
      </c>
    </row>
    <row r="154" spans="1:10" s="99" customFormat="1" ht="12.75" x14ac:dyDescent="0.2">
      <c r="A154" s="125">
        <v>10</v>
      </c>
      <c r="B154" s="3" t="s">
        <v>24</v>
      </c>
      <c r="C154" s="119"/>
      <c r="D154" s="119"/>
      <c r="E154" s="120"/>
      <c r="F154" s="119"/>
      <c r="G154" s="121"/>
      <c r="H154" s="121"/>
      <c r="I154" s="107">
        <v>150000</v>
      </c>
      <c r="J154" s="107">
        <v>150000</v>
      </c>
    </row>
    <row r="155" spans="1:10" s="99" customFormat="1" ht="12.75" x14ac:dyDescent="0.2">
      <c r="A155" s="125">
        <v>11</v>
      </c>
      <c r="B155" s="3" t="s">
        <v>25</v>
      </c>
      <c r="C155" s="119"/>
      <c r="D155" s="119"/>
      <c r="E155" s="120"/>
      <c r="F155" s="119"/>
      <c r="G155" s="121"/>
      <c r="H155" s="121"/>
      <c r="I155" s="107">
        <v>150000</v>
      </c>
      <c r="J155" s="107">
        <v>150000</v>
      </c>
    </row>
    <row r="156" spans="1:10" s="99" customFormat="1" ht="12.75" x14ac:dyDescent="0.2">
      <c r="A156" s="125">
        <v>12</v>
      </c>
      <c r="B156" s="3" t="s">
        <v>60</v>
      </c>
      <c r="C156" s="119"/>
      <c r="D156" s="119"/>
      <c r="E156" s="120"/>
      <c r="F156" s="119"/>
      <c r="G156" s="121"/>
      <c r="H156" s="121"/>
      <c r="I156" s="107">
        <v>150000</v>
      </c>
      <c r="J156" s="107">
        <v>150000</v>
      </c>
    </row>
    <row r="157" spans="1:10" s="99" customFormat="1" ht="12.75" x14ac:dyDescent="0.2">
      <c r="A157" s="125">
        <v>13</v>
      </c>
      <c r="B157" s="3" t="s">
        <v>71</v>
      </c>
      <c r="C157" s="119"/>
      <c r="D157" s="119"/>
      <c r="E157" s="120"/>
      <c r="F157" s="119"/>
      <c r="G157" s="121"/>
      <c r="H157" s="121"/>
      <c r="I157" s="107">
        <v>150000</v>
      </c>
      <c r="J157" s="107">
        <v>150000</v>
      </c>
    </row>
    <row r="158" spans="1:10" s="99" customFormat="1" ht="12.75" x14ac:dyDescent="0.2">
      <c r="A158" s="125">
        <v>14</v>
      </c>
      <c r="B158" s="3" t="s">
        <v>73</v>
      </c>
      <c r="C158" s="119"/>
      <c r="D158" s="119"/>
      <c r="E158" s="120"/>
      <c r="F158" s="119"/>
      <c r="G158" s="121"/>
      <c r="H158" s="121"/>
      <c r="I158" s="107">
        <v>150000</v>
      </c>
      <c r="J158" s="107">
        <v>150000</v>
      </c>
    </row>
    <row r="159" spans="1:10" s="99" customFormat="1" ht="12.75" x14ac:dyDescent="0.2">
      <c r="A159" s="125">
        <v>15</v>
      </c>
      <c r="B159" s="3" t="s">
        <v>72</v>
      </c>
      <c r="C159" s="119"/>
      <c r="D159" s="119"/>
      <c r="E159" s="120"/>
      <c r="F159" s="119"/>
      <c r="G159" s="121"/>
      <c r="H159" s="121"/>
      <c r="I159" s="107">
        <v>150000</v>
      </c>
      <c r="J159" s="107">
        <v>150000</v>
      </c>
    </row>
    <row r="160" spans="1:10" s="99" customFormat="1" ht="12.75" x14ac:dyDescent="0.2">
      <c r="A160" s="110"/>
      <c r="B160" s="111" t="s">
        <v>31</v>
      </c>
      <c r="C160" s="111"/>
      <c r="D160" s="111"/>
      <c r="E160" s="111"/>
      <c r="F160" s="111">
        <v>600</v>
      </c>
      <c r="G160" s="111"/>
      <c r="H160" s="127"/>
      <c r="I160" s="110"/>
      <c r="J160" s="128">
        <f>SUM(J130:J159)</f>
        <v>4500000</v>
      </c>
    </row>
    <row r="161" spans="1:10" s="99" customFormat="1" ht="27" x14ac:dyDescent="0.2">
      <c r="A161" s="101" t="s">
        <v>80</v>
      </c>
      <c r="B161" s="102" t="s">
        <v>81</v>
      </c>
      <c r="C161" s="110"/>
      <c r="D161" s="110"/>
      <c r="E161" s="110"/>
      <c r="F161" s="110"/>
      <c r="G161" s="110"/>
      <c r="H161" s="110"/>
      <c r="I161" s="110"/>
      <c r="J161" s="113"/>
    </row>
    <row r="162" spans="1:10" s="99" customFormat="1" ht="12.75" x14ac:dyDescent="0.2">
      <c r="A162" s="125">
        <v>1</v>
      </c>
      <c r="B162" s="126" t="s">
        <v>53</v>
      </c>
      <c r="C162" s="116" t="s">
        <v>20</v>
      </c>
      <c r="D162" s="116">
        <v>10</v>
      </c>
      <c r="E162" s="117" t="s">
        <v>82</v>
      </c>
      <c r="F162" s="116">
        <v>170</v>
      </c>
      <c r="G162" s="118">
        <v>7500</v>
      </c>
      <c r="H162" s="118">
        <f>F162*G162</f>
        <v>1275000</v>
      </c>
      <c r="I162" s="107">
        <v>127500</v>
      </c>
      <c r="J162" s="107">
        <v>127500</v>
      </c>
    </row>
    <row r="163" spans="1:10" s="99" customFormat="1" ht="12.75" x14ac:dyDescent="0.2">
      <c r="A163" s="125">
        <v>2</v>
      </c>
      <c r="B163" s="126" t="s">
        <v>55</v>
      </c>
      <c r="C163" s="119"/>
      <c r="D163" s="119"/>
      <c r="E163" s="120"/>
      <c r="F163" s="119"/>
      <c r="G163" s="121"/>
      <c r="H163" s="121"/>
      <c r="I163" s="107">
        <v>127500</v>
      </c>
      <c r="J163" s="107">
        <v>127500</v>
      </c>
    </row>
    <row r="164" spans="1:10" s="99" customFormat="1" ht="12.75" x14ac:dyDescent="0.2">
      <c r="A164" s="125">
        <v>3</v>
      </c>
      <c r="B164" s="3" t="s">
        <v>38</v>
      </c>
      <c r="C164" s="119"/>
      <c r="D164" s="119"/>
      <c r="E164" s="120"/>
      <c r="F164" s="119"/>
      <c r="G164" s="121"/>
      <c r="H164" s="121"/>
      <c r="I164" s="107">
        <v>127500</v>
      </c>
      <c r="J164" s="107">
        <v>127500</v>
      </c>
    </row>
    <row r="165" spans="1:10" s="99" customFormat="1" ht="12.75" x14ac:dyDescent="0.2">
      <c r="A165" s="125">
        <v>4</v>
      </c>
      <c r="B165" s="3" t="s">
        <v>83</v>
      </c>
      <c r="C165" s="119"/>
      <c r="D165" s="119"/>
      <c r="E165" s="120"/>
      <c r="F165" s="119"/>
      <c r="G165" s="121"/>
      <c r="H165" s="121"/>
      <c r="I165" s="107">
        <v>127500</v>
      </c>
      <c r="J165" s="107">
        <v>127500</v>
      </c>
    </row>
    <row r="166" spans="1:10" s="99" customFormat="1" ht="12.75" x14ac:dyDescent="0.2">
      <c r="A166" s="125">
        <v>5</v>
      </c>
      <c r="B166" s="3" t="s">
        <v>57</v>
      </c>
      <c r="C166" s="119"/>
      <c r="D166" s="119"/>
      <c r="E166" s="120"/>
      <c r="F166" s="119"/>
      <c r="G166" s="121"/>
      <c r="H166" s="121"/>
      <c r="I166" s="107">
        <v>127500</v>
      </c>
      <c r="J166" s="107">
        <v>127500</v>
      </c>
    </row>
    <row r="167" spans="1:10" s="99" customFormat="1" ht="12.75" x14ac:dyDescent="0.2">
      <c r="A167" s="125">
        <v>6</v>
      </c>
      <c r="B167" s="3" t="s">
        <v>63</v>
      </c>
      <c r="C167" s="119"/>
      <c r="D167" s="119"/>
      <c r="E167" s="120"/>
      <c r="F167" s="119"/>
      <c r="G167" s="121"/>
      <c r="H167" s="121"/>
      <c r="I167" s="107">
        <v>127500</v>
      </c>
      <c r="J167" s="107">
        <v>127500</v>
      </c>
    </row>
    <row r="168" spans="1:10" s="99" customFormat="1" ht="12.75" x14ac:dyDescent="0.2">
      <c r="A168" s="125">
        <v>7</v>
      </c>
      <c r="B168" s="3" t="s">
        <v>72</v>
      </c>
      <c r="C168" s="119"/>
      <c r="D168" s="119"/>
      <c r="E168" s="120"/>
      <c r="F168" s="119"/>
      <c r="G168" s="121"/>
      <c r="H168" s="121"/>
      <c r="I168" s="107">
        <v>127500</v>
      </c>
      <c r="J168" s="107">
        <v>127500</v>
      </c>
    </row>
    <row r="169" spans="1:10" s="99" customFormat="1" ht="12.75" x14ac:dyDescent="0.2">
      <c r="A169" s="125">
        <v>8</v>
      </c>
      <c r="B169" s="3" t="s">
        <v>24</v>
      </c>
      <c r="C169" s="119"/>
      <c r="D169" s="119"/>
      <c r="E169" s="120"/>
      <c r="F169" s="119"/>
      <c r="G169" s="121"/>
      <c r="H169" s="121"/>
      <c r="I169" s="107">
        <v>127500</v>
      </c>
      <c r="J169" s="107">
        <v>127500</v>
      </c>
    </row>
    <row r="170" spans="1:10" s="99" customFormat="1" ht="12.75" x14ac:dyDescent="0.2">
      <c r="A170" s="125">
        <v>9</v>
      </c>
      <c r="B170" s="3" t="s">
        <v>25</v>
      </c>
      <c r="C170" s="119"/>
      <c r="D170" s="119"/>
      <c r="E170" s="120"/>
      <c r="F170" s="119"/>
      <c r="G170" s="121"/>
      <c r="H170" s="121"/>
      <c r="I170" s="107">
        <v>127500</v>
      </c>
      <c r="J170" s="107">
        <v>127500</v>
      </c>
    </row>
    <row r="171" spans="1:10" s="99" customFormat="1" ht="12.75" x14ac:dyDescent="0.2">
      <c r="A171" s="125">
        <v>10</v>
      </c>
      <c r="B171" s="3" t="s">
        <v>60</v>
      </c>
      <c r="C171" s="122"/>
      <c r="D171" s="122"/>
      <c r="E171" s="123"/>
      <c r="F171" s="122"/>
      <c r="G171" s="124"/>
      <c r="H171" s="124"/>
      <c r="I171" s="107">
        <v>127500</v>
      </c>
      <c r="J171" s="107">
        <v>127500</v>
      </c>
    </row>
    <row r="172" spans="1:10" s="99" customFormat="1" ht="12.75" x14ac:dyDescent="0.2">
      <c r="A172" s="110"/>
      <c r="B172" s="111" t="s">
        <v>31</v>
      </c>
      <c r="C172" s="110"/>
      <c r="D172" s="110"/>
      <c r="E172" s="110"/>
      <c r="F172" s="110">
        <v>170</v>
      </c>
      <c r="G172" s="110"/>
      <c r="H172" s="110"/>
      <c r="I172" s="110"/>
      <c r="J172" s="112">
        <f>SUM(J162:J171)</f>
        <v>1275000</v>
      </c>
    </row>
    <row r="173" spans="1:10" s="99" customFormat="1" ht="27" x14ac:dyDescent="0.2">
      <c r="A173" s="101" t="s">
        <v>84</v>
      </c>
      <c r="B173" s="102" t="s">
        <v>85</v>
      </c>
      <c r="C173" s="110"/>
      <c r="D173" s="110"/>
      <c r="E173" s="110"/>
      <c r="F173" s="110"/>
      <c r="G173" s="110"/>
      <c r="H173" s="110"/>
      <c r="I173" s="110"/>
      <c r="J173" s="113"/>
    </row>
    <row r="174" spans="1:10" s="99" customFormat="1" ht="12.75" x14ac:dyDescent="0.2">
      <c r="A174" s="129" t="s">
        <v>17</v>
      </c>
      <c r="B174" s="130" t="s">
        <v>86</v>
      </c>
      <c r="C174" s="131"/>
      <c r="D174" s="131"/>
      <c r="E174" s="131"/>
      <c r="F174" s="131"/>
      <c r="G174" s="131"/>
      <c r="H174" s="131"/>
      <c r="I174" s="100"/>
      <c r="J174" s="100"/>
    </row>
    <row r="175" spans="1:10" s="99" customFormat="1" ht="12.75" x14ac:dyDescent="0.2">
      <c r="A175" s="125">
        <v>1</v>
      </c>
      <c r="B175" s="132" t="s">
        <v>87</v>
      </c>
      <c r="C175" s="116" t="s">
        <v>20</v>
      </c>
      <c r="D175" s="116">
        <v>5</v>
      </c>
      <c r="E175" s="117" t="s">
        <v>88</v>
      </c>
      <c r="F175" s="116">
        <v>100</v>
      </c>
      <c r="G175" s="118">
        <v>7500</v>
      </c>
      <c r="H175" s="118">
        <f>F175*G175</f>
        <v>750000</v>
      </c>
      <c r="I175" s="107">
        <v>150000</v>
      </c>
      <c r="J175" s="107">
        <v>150000</v>
      </c>
    </row>
    <row r="176" spans="1:10" s="99" customFormat="1" ht="12.75" x14ac:dyDescent="0.2">
      <c r="A176" s="125">
        <v>2</v>
      </c>
      <c r="B176" s="132" t="s">
        <v>60</v>
      </c>
      <c r="C176" s="119"/>
      <c r="D176" s="119"/>
      <c r="E176" s="120"/>
      <c r="F176" s="119"/>
      <c r="G176" s="121"/>
      <c r="H176" s="121"/>
      <c r="I176" s="107">
        <v>150000</v>
      </c>
      <c r="J176" s="107">
        <v>150000</v>
      </c>
    </row>
    <row r="177" spans="1:10" s="99" customFormat="1" ht="12.75" x14ac:dyDescent="0.2">
      <c r="A177" s="125">
        <v>3</v>
      </c>
      <c r="B177" s="132" t="s">
        <v>56</v>
      </c>
      <c r="C177" s="119"/>
      <c r="D177" s="119"/>
      <c r="E177" s="120"/>
      <c r="F177" s="119"/>
      <c r="G177" s="121"/>
      <c r="H177" s="121"/>
      <c r="I177" s="107">
        <v>150000</v>
      </c>
      <c r="J177" s="107">
        <v>150000</v>
      </c>
    </row>
    <row r="178" spans="1:10" s="99" customFormat="1" ht="12.75" x14ac:dyDescent="0.2">
      <c r="A178" s="125">
        <v>4</v>
      </c>
      <c r="B178" s="132" t="s">
        <v>89</v>
      </c>
      <c r="C178" s="119"/>
      <c r="D178" s="119"/>
      <c r="E178" s="120"/>
      <c r="F178" s="119"/>
      <c r="G178" s="121"/>
      <c r="H178" s="121"/>
      <c r="I178" s="107">
        <v>150000</v>
      </c>
      <c r="J178" s="107">
        <v>150000</v>
      </c>
    </row>
    <row r="179" spans="1:10" s="99" customFormat="1" ht="12.75" x14ac:dyDescent="0.2">
      <c r="A179" s="125">
        <v>5</v>
      </c>
      <c r="B179" s="132" t="s">
        <v>90</v>
      </c>
      <c r="C179" s="122"/>
      <c r="D179" s="122"/>
      <c r="E179" s="123"/>
      <c r="F179" s="122"/>
      <c r="G179" s="124"/>
      <c r="H179" s="124"/>
      <c r="I179" s="107">
        <v>150000</v>
      </c>
      <c r="J179" s="107">
        <v>150000</v>
      </c>
    </row>
    <row r="180" spans="1:10" s="99" customFormat="1" ht="12.75" x14ac:dyDescent="0.2">
      <c r="A180" s="125">
        <v>1</v>
      </c>
      <c r="B180" s="132" t="s">
        <v>91</v>
      </c>
      <c r="C180" s="116" t="s">
        <v>92</v>
      </c>
      <c r="D180" s="116">
        <v>4</v>
      </c>
      <c r="E180" s="117" t="s">
        <v>88</v>
      </c>
      <c r="F180" s="116">
        <v>80</v>
      </c>
      <c r="G180" s="118">
        <v>7500</v>
      </c>
      <c r="H180" s="118">
        <f t="shared" ref="H180" si="0">F180*G180</f>
        <v>600000</v>
      </c>
      <c r="I180" s="107">
        <v>150000</v>
      </c>
      <c r="J180" s="107">
        <v>150000</v>
      </c>
    </row>
    <row r="181" spans="1:10" s="99" customFormat="1" ht="12.75" x14ac:dyDescent="0.2">
      <c r="A181" s="125">
        <v>2</v>
      </c>
      <c r="B181" s="132" t="s">
        <v>24</v>
      </c>
      <c r="C181" s="119"/>
      <c r="D181" s="119"/>
      <c r="E181" s="120"/>
      <c r="F181" s="119"/>
      <c r="G181" s="121"/>
      <c r="H181" s="121"/>
      <c r="I181" s="107">
        <v>150000</v>
      </c>
      <c r="J181" s="107">
        <v>150000</v>
      </c>
    </row>
    <row r="182" spans="1:10" s="99" customFormat="1" ht="12.75" x14ac:dyDescent="0.2">
      <c r="A182" s="125">
        <v>3</v>
      </c>
      <c r="B182" s="133" t="s">
        <v>48</v>
      </c>
      <c r="C182" s="119"/>
      <c r="D182" s="119"/>
      <c r="E182" s="120"/>
      <c r="F182" s="119"/>
      <c r="G182" s="121"/>
      <c r="H182" s="121"/>
      <c r="I182" s="107">
        <v>150000</v>
      </c>
      <c r="J182" s="107">
        <v>150000</v>
      </c>
    </row>
    <row r="183" spans="1:10" s="99" customFormat="1" ht="12.75" x14ac:dyDescent="0.2">
      <c r="A183" s="125">
        <v>4</v>
      </c>
      <c r="B183" s="132" t="s">
        <v>25</v>
      </c>
      <c r="C183" s="122"/>
      <c r="D183" s="122"/>
      <c r="E183" s="123"/>
      <c r="F183" s="122"/>
      <c r="G183" s="124"/>
      <c r="H183" s="124"/>
      <c r="I183" s="107">
        <v>150000</v>
      </c>
      <c r="J183" s="107">
        <v>150000</v>
      </c>
    </row>
    <row r="184" spans="1:10" s="99" customFormat="1" ht="12.75" x14ac:dyDescent="0.2">
      <c r="A184" s="125">
        <v>1</v>
      </c>
      <c r="B184" s="132" t="s">
        <v>72</v>
      </c>
      <c r="C184" s="116" t="s">
        <v>93</v>
      </c>
      <c r="D184" s="116">
        <v>4</v>
      </c>
      <c r="E184" s="117" t="s">
        <v>88</v>
      </c>
      <c r="F184" s="116">
        <v>80</v>
      </c>
      <c r="G184" s="118">
        <v>7500</v>
      </c>
      <c r="H184" s="118">
        <f t="shared" ref="H184" si="1">F184*G184</f>
        <v>600000</v>
      </c>
      <c r="I184" s="107">
        <v>150000</v>
      </c>
      <c r="J184" s="107">
        <v>150000</v>
      </c>
    </row>
    <row r="185" spans="1:10" s="99" customFormat="1" ht="12.75" x14ac:dyDescent="0.2">
      <c r="A185" s="125">
        <v>2</v>
      </c>
      <c r="B185" s="134" t="s">
        <v>94</v>
      </c>
      <c r="C185" s="119"/>
      <c r="D185" s="119"/>
      <c r="E185" s="120"/>
      <c r="F185" s="119"/>
      <c r="G185" s="121"/>
      <c r="H185" s="121"/>
      <c r="I185" s="107">
        <v>150000</v>
      </c>
      <c r="J185" s="107">
        <v>150000</v>
      </c>
    </row>
    <row r="186" spans="1:10" s="99" customFormat="1" ht="12.75" x14ac:dyDescent="0.2">
      <c r="A186" s="125">
        <v>3</v>
      </c>
      <c r="B186" s="132" t="s">
        <v>83</v>
      </c>
      <c r="C186" s="119"/>
      <c r="D186" s="119"/>
      <c r="E186" s="120"/>
      <c r="F186" s="119"/>
      <c r="G186" s="121"/>
      <c r="H186" s="121"/>
      <c r="I186" s="107">
        <v>150000</v>
      </c>
      <c r="J186" s="107">
        <v>150000</v>
      </c>
    </row>
    <row r="187" spans="1:10" s="99" customFormat="1" ht="12.75" x14ac:dyDescent="0.2">
      <c r="A187" s="125">
        <v>4</v>
      </c>
      <c r="B187" s="132" t="s">
        <v>71</v>
      </c>
      <c r="C187" s="122"/>
      <c r="D187" s="122"/>
      <c r="E187" s="123"/>
      <c r="F187" s="122"/>
      <c r="G187" s="124"/>
      <c r="H187" s="124"/>
      <c r="I187" s="107">
        <v>150000</v>
      </c>
      <c r="J187" s="107">
        <v>150000</v>
      </c>
    </row>
    <row r="188" spans="1:10" s="99" customFormat="1" ht="12.75" x14ac:dyDescent="0.2">
      <c r="A188" s="125">
        <v>1</v>
      </c>
      <c r="B188" s="132" t="s">
        <v>77</v>
      </c>
      <c r="C188" s="119" t="s">
        <v>95</v>
      </c>
      <c r="D188" s="119">
        <v>4</v>
      </c>
      <c r="E188" s="120" t="s">
        <v>88</v>
      </c>
      <c r="F188" s="119">
        <v>80</v>
      </c>
      <c r="G188" s="121">
        <v>7500</v>
      </c>
      <c r="H188" s="121">
        <f>F188*G188</f>
        <v>600000</v>
      </c>
      <c r="I188" s="107">
        <v>150000</v>
      </c>
      <c r="J188" s="107">
        <v>150000</v>
      </c>
    </row>
    <row r="189" spans="1:10" s="99" customFormat="1" ht="12.75" x14ac:dyDescent="0.2">
      <c r="A189" s="125">
        <v>2</v>
      </c>
      <c r="B189" s="132" t="s">
        <v>73</v>
      </c>
      <c r="C189" s="119"/>
      <c r="D189" s="119"/>
      <c r="E189" s="120"/>
      <c r="F189" s="119"/>
      <c r="G189" s="121"/>
      <c r="H189" s="121"/>
      <c r="I189" s="107">
        <v>150000</v>
      </c>
      <c r="J189" s="107">
        <v>150000</v>
      </c>
    </row>
    <row r="190" spans="1:10" s="99" customFormat="1" ht="12.75" x14ac:dyDescent="0.2">
      <c r="A190" s="125">
        <v>3</v>
      </c>
      <c r="B190" s="132" t="s">
        <v>55</v>
      </c>
      <c r="C190" s="119"/>
      <c r="D190" s="119"/>
      <c r="E190" s="120"/>
      <c r="F190" s="119"/>
      <c r="G190" s="121"/>
      <c r="H190" s="121"/>
      <c r="I190" s="107">
        <v>150000</v>
      </c>
      <c r="J190" s="107">
        <v>150000</v>
      </c>
    </row>
    <row r="191" spans="1:10" s="99" customFormat="1" ht="12.75" x14ac:dyDescent="0.2">
      <c r="A191" s="125">
        <v>4</v>
      </c>
      <c r="B191" s="135" t="s">
        <v>19</v>
      </c>
      <c r="C191" s="122"/>
      <c r="D191" s="122"/>
      <c r="E191" s="123"/>
      <c r="F191" s="122"/>
      <c r="G191" s="124"/>
      <c r="H191" s="124"/>
      <c r="I191" s="107">
        <v>150000</v>
      </c>
      <c r="J191" s="107">
        <v>150000</v>
      </c>
    </row>
    <row r="192" spans="1:10" s="99" customFormat="1" ht="12.75" x14ac:dyDescent="0.2">
      <c r="A192" s="125">
        <v>1</v>
      </c>
      <c r="B192" s="132" t="s">
        <v>87</v>
      </c>
      <c r="C192" s="116" t="s">
        <v>20</v>
      </c>
      <c r="D192" s="116">
        <v>5</v>
      </c>
      <c r="E192" s="117" t="s">
        <v>96</v>
      </c>
      <c r="F192" s="116">
        <v>100</v>
      </c>
      <c r="G192" s="118">
        <v>7500</v>
      </c>
      <c r="H192" s="118">
        <f t="shared" ref="H192" si="2">F192*G192</f>
        <v>750000</v>
      </c>
      <c r="I192" s="107">
        <v>150000</v>
      </c>
      <c r="J192" s="107">
        <v>150000</v>
      </c>
    </row>
    <row r="193" spans="1:10" s="99" customFormat="1" ht="12.75" x14ac:dyDescent="0.2">
      <c r="A193" s="125">
        <v>2</v>
      </c>
      <c r="B193" s="132" t="s">
        <v>60</v>
      </c>
      <c r="C193" s="119"/>
      <c r="D193" s="119"/>
      <c r="E193" s="120"/>
      <c r="F193" s="119"/>
      <c r="G193" s="121"/>
      <c r="H193" s="121"/>
      <c r="I193" s="107">
        <v>150000</v>
      </c>
      <c r="J193" s="107">
        <v>150000</v>
      </c>
    </row>
    <row r="194" spans="1:10" s="99" customFormat="1" ht="12.75" x14ac:dyDescent="0.2">
      <c r="A194" s="125">
        <v>3</v>
      </c>
      <c r="B194" s="132" t="s">
        <v>56</v>
      </c>
      <c r="C194" s="119"/>
      <c r="D194" s="119"/>
      <c r="E194" s="120"/>
      <c r="F194" s="119"/>
      <c r="G194" s="121"/>
      <c r="H194" s="121"/>
      <c r="I194" s="107">
        <v>150000</v>
      </c>
      <c r="J194" s="107">
        <v>150000</v>
      </c>
    </row>
    <row r="195" spans="1:10" s="99" customFormat="1" ht="12.75" x14ac:dyDescent="0.2">
      <c r="A195" s="125">
        <v>4</v>
      </c>
      <c r="B195" s="132" t="s">
        <v>89</v>
      </c>
      <c r="C195" s="119"/>
      <c r="D195" s="119"/>
      <c r="E195" s="120"/>
      <c r="F195" s="119"/>
      <c r="G195" s="121"/>
      <c r="H195" s="121"/>
      <c r="I195" s="107">
        <v>150000</v>
      </c>
      <c r="J195" s="107">
        <v>150000</v>
      </c>
    </row>
    <row r="196" spans="1:10" s="99" customFormat="1" ht="12.75" x14ac:dyDescent="0.2">
      <c r="A196" s="125">
        <v>5</v>
      </c>
      <c r="B196" s="132" t="s">
        <v>90</v>
      </c>
      <c r="C196" s="122"/>
      <c r="D196" s="122"/>
      <c r="E196" s="123"/>
      <c r="F196" s="122"/>
      <c r="G196" s="124"/>
      <c r="H196" s="124"/>
      <c r="I196" s="107">
        <v>150000</v>
      </c>
      <c r="J196" s="107">
        <v>150000</v>
      </c>
    </row>
    <row r="197" spans="1:10" s="99" customFormat="1" ht="12.75" x14ac:dyDescent="0.2">
      <c r="A197" s="125">
        <v>1</v>
      </c>
      <c r="B197" s="132" t="s">
        <v>91</v>
      </c>
      <c r="C197" s="116" t="s">
        <v>92</v>
      </c>
      <c r="D197" s="116">
        <v>5</v>
      </c>
      <c r="E197" s="117" t="s">
        <v>96</v>
      </c>
      <c r="F197" s="116">
        <v>100</v>
      </c>
      <c r="G197" s="118">
        <v>7500</v>
      </c>
      <c r="H197" s="118">
        <f t="shared" ref="H197:H202" si="3">F197*G197</f>
        <v>750000</v>
      </c>
      <c r="I197" s="107">
        <v>150000</v>
      </c>
      <c r="J197" s="107">
        <v>150000</v>
      </c>
    </row>
    <row r="198" spans="1:10" s="99" customFormat="1" ht="12.75" x14ac:dyDescent="0.2">
      <c r="A198" s="125">
        <v>2</v>
      </c>
      <c r="B198" s="132" t="s">
        <v>97</v>
      </c>
      <c r="C198" s="119"/>
      <c r="D198" s="119"/>
      <c r="E198" s="120"/>
      <c r="F198" s="119"/>
      <c r="G198" s="121"/>
      <c r="H198" s="121"/>
      <c r="I198" s="107">
        <v>150000</v>
      </c>
      <c r="J198" s="107">
        <v>150000</v>
      </c>
    </row>
    <row r="199" spans="1:10" s="99" customFormat="1" ht="12.75" x14ac:dyDescent="0.2">
      <c r="A199" s="125">
        <v>3</v>
      </c>
      <c r="B199" s="132" t="s">
        <v>24</v>
      </c>
      <c r="C199" s="119"/>
      <c r="D199" s="119"/>
      <c r="E199" s="120"/>
      <c r="F199" s="119"/>
      <c r="G199" s="121"/>
      <c r="H199" s="121"/>
      <c r="I199" s="107">
        <v>150000</v>
      </c>
      <c r="J199" s="107">
        <v>150000</v>
      </c>
    </row>
    <row r="200" spans="1:10" s="99" customFormat="1" ht="12.75" x14ac:dyDescent="0.2">
      <c r="A200" s="125">
        <v>4</v>
      </c>
      <c r="B200" s="133" t="s">
        <v>48</v>
      </c>
      <c r="C200" s="119"/>
      <c r="D200" s="119"/>
      <c r="E200" s="120"/>
      <c r="F200" s="119"/>
      <c r="G200" s="121"/>
      <c r="H200" s="121"/>
      <c r="I200" s="107">
        <v>150000</v>
      </c>
      <c r="J200" s="107">
        <v>150000</v>
      </c>
    </row>
    <row r="201" spans="1:10" s="99" customFormat="1" ht="12.75" x14ac:dyDescent="0.2">
      <c r="A201" s="125">
        <v>5</v>
      </c>
      <c r="B201" s="132" t="s">
        <v>25</v>
      </c>
      <c r="C201" s="122"/>
      <c r="D201" s="122"/>
      <c r="E201" s="123"/>
      <c r="F201" s="122"/>
      <c r="G201" s="124"/>
      <c r="H201" s="124"/>
      <c r="I201" s="107">
        <v>150000</v>
      </c>
      <c r="J201" s="107">
        <v>150000</v>
      </c>
    </row>
    <row r="202" spans="1:10" s="99" customFormat="1" ht="12.75" x14ac:dyDescent="0.2">
      <c r="A202" s="125">
        <v>1</v>
      </c>
      <c r="B202" s="132" t="s">
        <v>72</v>
      </c>
      <c r="C202" s="116" t="s">
        <v>93</v>
      </c>
      <c r="D202" s="116">
        <v>5</v>
      </c>
      <c r="E202" s="117" t="s">
        <v>96</v>
      </c>
      <c r="F202" s="116">
        <v>100</v>
      </c>
      <c r="G202" s="118">
        <v>7500</v>
      </c>
      <c r="H202" s="118">
        <f t="shared" si="3"/>
        <v>750000</v>
      </c>
      <c r="I202" s="107">
        <v>150000</v>
      </c>
      <c r="J202" s="107">
        <v>150000</v>
      </c>
    </row>
    <row r="203" spans="1:10" s="99" customFormat="1" ht="12.75" x14ac:dyDescent="0.2">
      <c r="A203" s="125">
        <v>2</v>
      </c>
      <c r="B203" s="134" t="s">
        <v>94</v>
      </c>
      <c r="C203" s="119"/>
      <c r="D203" s="119"/>
      <c r="E203" s="120"/>
      <c r="F203" s="119"/>
      <c r="G203" s="121"/>
      <c r="H203" s="121"/>
      <c r="I203" s="107">
        <v>150000</v>
      </c>
      <c r="J203" s="107">
        <v>150000</v>
      </c>
    </row>
    <row r="204" spans="1:10" s="99" customFormat="1" ht="12.75" x14ac:dyDescent="0.2">
      <c r="A204" s="125">
        <v>3</v>
      </c>
      <c r="B204" s="132" t="s">
        <v>83</v>
      </c>
      <c r="C204" s="119"/>
      <c r="D204" s="119"/>
      <c r="E204" s="120"/>
      <c r="F204" s="119"/>
      <c r="G204" s="121"/>
      <c r="H204" s="121"/>
      <c r="I204" s="107">
        <v>150000</v>
      </c>
      <c r="J204" s="107">
        <v>150000</v>
      </c>
    </row>
    <row r="205" spans="1:10" s="99" customFormat="1" ht="12.75" x14ac:dyDescent="0.2">
      <c r="A205" s="125">
        <v>4</v>
      </c>
      <c r="B205" s="132" t="s">
        <v>63</v>
      </c>
      <c r="C205" s="119"/>
      <c r="D205" s="119"/>
      <c r="E205" s="120"/>
      <c r="F205" s="119"/>
      <c r="G205" s="121"/>
      <c r="H205" s="121"/>
      <c r="I205" s="107">
        <v>150000</v>
      </c>
      <c r="J205" s="107">
        <v>150000</v>
      </c>
    </row>
    <row r="206" spans="1:10" s="99" customFormat="1" ht="12.75" x14ac:dyDescent="0.2">
      <c r="A206" s="125">
        <v>5</v>
      </c>
      <c r="B206" s="132" t="s">
        <v>71</v>
      </c>
      <c r="C206" s="122"/>
      <c r="D206" s="122"/>
      <c r="E206" s="123"/>
      <c r="F206" s="122"/>
      <c r="G206" s="124"/>
      <c r="H206" s="124"/>
      <c r="I206" s="107">
        <v>150000</v>
      </c>
      <c r="J206" s="107">
        <v>150000</v>
      </c>
    </row>
    <row r="207" spans="1:10" s="99" customFormat="1" ht="12.75" x14ac:dyDescent="0.2">
      <c r="A207" s="125">
        <v>1</v>
      </c>
      <c r="B207" s="132" t="s">
        <v>77</v>
      </c>
      <c r="C207" s="119" t="s">
        <v>95</v>
      </c>
      <c r="D207" s="119">
        <v>4</v>
      </c>
      <c r="E207" s="120" t="s">
        <v>96</v>
      </c>
      <c r="F207" s="119">
        <v>80</v>
      </c>
      <c r="G207" s="121">
        <v>7500</v>
      </c>
      <c r="H207" s="121">
        <f>F207*G207</f>
        <v>600000</v>
      </c>
      <c r="I207" s="107">
        <v>150000</v>
      </c>
      <c r="J207" s="107">
        <v>150000</v>
      </c>
    </row>
    <row r="208" spans="1:10" s="99" customFormat="1" ht="12.75" x14ac:dyDescent="0.2">
      <c r="A208" s="125">
        <v>2</v>
      </c>
      <c r="B208" s="132" t="s">
        <v>73</v>
      </c>
      <c r="C208" s="119"/>
      <c r="D208" s="119"/>
      <c r="E208" s="120"/>
      <c r="F208" s="119"/>
      <c r="G208" s="121"/>
      <c r="H208" s="121"/>
      <c r="I208" s="107">
        <v>150000</v>
      </c>
      <c r="J208" s="107">
        <v>150000</v>
      </c>
    </row>
    <row r="209" spans="1:10" s="99" customFormat="1" ht="12.75" x14ac:dyDescent="0.2">
      <c r="A209" s="125">
        <v>3</v>
      </c>
      <c r="B209" s="132" t="s">
        <v>55</v>
      </c>
      <c r="C209" s="119"/>
      <c r="D209" s="119"/>
      <c r="E209" s="120"/>
      <c r="F209" s="119"/>
      <c r="G209" s="121"/>
      <c r="H209" s="121"/>
      <c r="I209" s="107">
        <v>150000</v>
      </c>
      <c r="J209" s="107">
        <v>150000</v>
      </c>
    </row>
    <row r="210" spans="1:10" s="99" customFormat="1" ht="12.75" x14ac:dyDescent="0.2">
      <c r="A210" s="125">
        <v>4</v>
      </c>
      <c r="B210" s="135" t="s">
        <v>19</v>
      </c>
      <c r="C210" s="122"/>
      <c r="D210" s="122"/>
      <c r="E210" s="123"/>
      <c r="F210" s="122"/>
      <c r="G210" s="124"/>
      <c r="H210" s="124"/>
      <c r="I210" s="107">
        <v>150000</v>
      </c>
      <c r="J210" s="107">
        <v>150000</v>
      </c>
    </row>
    <row r="211" spans="1:10" s="99" customFormat="1" ht="12.75" x14ac:dyDescent="0.2">
      <c r="A211" s="129" t="s">
        <v>32</v>
      </c>
      <c r="B211" s="136" t="s">
        <v>98</v>
      </c>
      <c r="C211" s="137"/>
      <c r="D211" s="137"/>
      <c r="E211" s="138"/>
      <c r="F211" s="137"/>
      <c r="G211" s="139"/>
      <c r="H211" s="139"/>
      <c r="I211" s="140"/>
      <c r="J211" s="140"/>
    </row>
    <row r="212" spans="1:10" s="99" customFormat="1" ht="12.75" x14ac:dyDescent="0.2">
      <c r="A212" s="125"/>
      <c r="B212" s="136" t="s">
        <v>99</v>
      </c>
      <c r="C212" s="141"/>
      <c r="D212" s="141"/>
      <c r="E212" s="142"/>
      <c r="F212" s="141"/>
      <c r="G212" s="143"/>
      <c r="H212" s="143"/>
      <c r="I212" s="107"/>
      <c r="J212" s="107"/>
    </row>
    <row r="213" spans="1:10" s="99" customFormat="1" ht="12.75" x14ac:dyDescent="0.2">
      <c r="A213" s="125">
        <v>1</v>
      </c>
      <c r="B213" s="144" t="s">
        <v>100</v>
      </c>
      <c r="C213" s="119" t="s">
        <v>20</v>
      </c>
      <c r="D213" s="119">
        <v>4</v>
      </c>
      <c r="E213" s="116" t="s">
        <v>88</v>
      </c>
      <c r="F213" s="121">
        <v>80</v>
      </c>
      <c r="G213" s="121">
        <v>7500</v>
      </c>
      <c r="H213" s="121">
        <f>F213*G213</f>
        <v>600000</v>
      </c>
      <c r="I213" s="107">
        <v>150000</v>
      </c>
      <c r="J213" s="145">
        <v>150000</v>
      </c>
    </row>
    <row r="214" spans="1:10" s="99" customFormat="1" ht="12.75" x14ac:dyDescent="0.2">
      <c r="A214" s="125">
        <v>2</v>
      </c>
      <c r="B214" s="144" t="s">
        <v>101</v>
      </c>
      <c r="C214" s="119"/>
      <c r="D214" s="119"/>
      <c r="E214" s="119"/>
      <c r="F214" s="121"/>
      <c r="G214" s="121"/>
      <c r="H214" s="121"/>
      <c r="I214" s="107">
        <v>150000</v>
      </c>
      <c r="J214" s="145">
        <v>150000</v>
      </c>
    </row>
    <row r="215" spans="1:10" s="99" customFormat="1" ht="12.75" x14ac:dyDescent="0.2">
      <c r="A215" s="125">
        <v>3</v>
      </c>
      <c r="B215" s="144" t="s">
        <v>102</v>
      </c>
      <c r="C215" s="119"/>
      <c r="D215" s="119"/>
      <c r="E215" s="119"/>
      <c r="F215" s="121"/>
      <c r="G215" s="121"/>
      <c r="H215" s="121"/>
      <c r="I215" s="107">
        <v>150000</v>
      </c>
      <c r="J215" s="145">
        <v>150000</v>
      </c>
    </row>
    <row r="216" spans="1:10" s="99" customFormat="1" ht="12.75" x14ac:dyDescent="0.2">
      <c r="A216" s="125">
        <v>4</v>
      </c>
      <c r="B216" s="144" t="s">
        <v>103</v>
      </c>
      <c r="C216" s="119"/>
      <c r="D216" s="119"/>
      <c r="E216" s="122"/>
      <c r="F216" s="121"/>
      <c r="G216" s="124"/>
      <c r="H216" s="124"/>
      <c r="I216" s="107">
        <v>150000</v>
      </c>
      <c r="J216" s="145">
        <v>150000</v>
      </c>
    </row>
    <row r="217" spans="1:10" s="99" customFormat="1" ht="12.75" x14ac:dyDescent="0.2">
      <c r="A217" s="125"/>
      <c r="B217" s="146" t="s">
        <v>104</v>
      </c>
      <c r="C217" s="147"/>
      <c r="D217" s="147"/>
      <c r="E217" s="147"/>
      <c r="F217" s="148"/>
      <c r="G217" s="148"/>
      <c r="H217" s="107"/>
      <c r="I217" s="107"/>
      <c r="J217" s="145"/>
    </row>
    <row r="218" spans="1:10" s="99" customFormat="1" ht="12.75" x14ac:dyDescent="0.2">
      <c r="A218" s="125">
        <v>1</v>
      </c>
      <c r="B218" s="3" t="s">
        <v>105</v>
      </c>
      <c r="C218" s="119" t="s">
        <v>20</v>
      </c>
      <c r="D218" s="119">
        <v>4</v>
      </c>
      <c r="E218" s="149">
        <v>44386</v>
      </c>
      <c r="F218" s="121">
        <v>80</v>
      </c>
      <c r="G218" s="121">
        <v>7500</v>
      </c>
      <c r="H218" s="118">
        <f>F218*G218</f>
        <v>600000</v>
      </c>
      <c r="I218" s="107">
        <v>150000</v>
      </c>
      <c r="J218" s="145">
        <v>150000</v>
      </c>
    </row>
    <row r="219" spans="1:10" s="99" customFormat="1" ht="12.75" x14ac:dyDescent="0.2">
      <c r="A219" s="125">
        <v>2</v>
      </c>
      <c r="B219" s="3" t="s">
        <v>106</v>
      </c>
      <c r="C219" s="119"/>
      <c r="D219" s="119"/>
      <c r="E219" s="119"/>
      <c r="F219" s="121"/>
      <c r="G219" s="121"/>
      <c r="H219" s="121"/>
      <c r="I219" s="107">
        <v>150000</v>
      </c>
      <c r="J219" s="145">
        <v>150000</v>
      </c>
    </row>
    <row r="220" spans="1:10" s="99" customFormat="1" ht="12.75" x14ac:dyDescent="0.2">
      <c r="A220" s="125">
        <v>3</v>
      </c>
      <c r="B220" s="3" t="s">
        <v>107</v>
      </c>
      <c r="C220" s="119"/>
      <c r="D220" s="119"/>
      <c r="E220" s="119"/>
      <c r="F220" s="121"/>
      <c r="G220" s="121"/>
      <c r="H220" s="121"/>
      <c r="I220" s="107">
        <v>150000</v>
      </c>
      <c r="J220" s="145">
        <v>150000</v>
      </c>
    </row>
    <row r="221" spans="1:10" s="99" customFormat="1" ht="12.75" x14ac:dyDescent="0.2">
      <c r="A221" s="125">
        <v>4</v>
      </c>
      <c r="B221" s="3" t="s">
        <v>108</v>
      </c>
      <c r="C221" s="119"/>
      <c r="D221" s="119"/>
      <c r="E221" s="119"/>
      <c r="F221" s="121"/>
      <c r="G221" s="121"/>
      <c r="H221" s="121"/>
      <c r="I221" s="107">
        <v>150000</v>
      </c>
      <c r="J221" s="145">
        <v>150000</v>
      </c>
    </row>
    <row r="222" spans="1:10" s="99" customFormat="1" ht="12.75" x14ac:dyDescent="0.2">
      <c r="A222" s="125"/>
      <c r="B222" s="150" t="s">
        <v>109</v>
      </c>
      <c r="C222" s="147"/>
      <c r="D222" s="147"/>
      <c r="E222" s="147"/>
      <c r="F222" s="148"/>
      <c r="G222" s="148"/>
      <c r="H222" s="107"/>
      <c r="I222" s="107"/>
      <c r="J222" s="145"/>
    </row>
    <row r="223" spans="1:10" s="99" customFormat="1" ht="12.75" x14ac:dyDescent="0.2">
      <c r="A223" s="125">
        <v>1</v>
      </c>
      <c r="B223" s="144" t="s">
        <v>110</v>
      </c>
      <c r="C223" s="119" t="s">
        <v>20</v>
      </c>
      <c r="D223" s="119">
        <v>4</v>
      </c>
      <c r="E223" s="149">
        <v>44386</v>
      </c>
      <c r="F223" s="121">
        <v>80</v>
      </c>
      <c r="G223" s="121">
        <v>7500</v>
      </c>
      <c r="H223" s="121">
        <f>F223*G223</f>
        <v>600000</v>
      </c>
      <c r="I223" s="107">
        <v>150000</v>
      </c>
      <c r="J223" s="145">
        <v>150000</v>
      </c>
    </row>
    <row r="224" spans="1:10" s="99" customFormat="1" ht="12.75" x14ac:dyDescent="0.2">
      <c r="A224" s="125">
        <v>2</v>
      </c>
      <c r="B224" s="144" t="s">
        <v>111</v>
      </c>
      <c r="C224" s="119"/>
      <c r="D224" s="119"/>
      <c r="E224" s="119"/>
      <c r="F224" s="121"/>
      <c r="G224" s="121"/>
      <c r="H224" s="121"/>
      <c r="I224" s="107">
        <v>150000</v>
      </c>
      <c r="J224" s="145">
        <v>150000</v>
      </c>
    </row>
    <row r="225" spans="1:10" s="99" customFormat="1" ht="12.75" x14ac:dyDescent="0.2">
      <c r="A225" s="125">
        <v>3</v>
      </c>
      <c r="B225" s="144" t="s">
        <v>112</v>
      </c>
      <c r="C225" s="119"/>
      <c r="D225" s="119"/>
      <c r="E225" s="119"/>
      <c r="F225" s="121"/>
      <c r="G225" s="121"/>
      <c r="H225" s="121"/>
      <c r="I225" s="107">
        <v>150000</v>
      </c>
      <c r="J225" s="145">
        <v>150000</v>
      </c>
    </row>
    <row r="226" spans="1:10" s="99" customFormat="1" ht="12.75" x14ac:dyDescent="0.2">
      <c r="A226" s="125">
        <v>4</v>
      </c>
      <c r="B226" s="144" t="s">
        <v>113</v>
      </c>
      <c r="C226" s="119"/>
      <c r="D226" s="119"/>
      <c r="E226" s="119"/>
      <c r="F226" s="121"/>
      <c r="G226" s="121"/>
      <c r="H226" s="121"/>
      <c r="I226" s="107">
        <v>150000</v>
      </c>
      <c r="J226" s="145">
        <v>150000</v>
      </c>
    </row>
    <row r="227" spans="1:10" s="99" customFormat="1" ht="12.75" x14ac:dyDescent="0.2">
      <c r="A227" s="145"/>
      <c r="B227" s="111" t="s">
        <v>31</v>
      </c>
      <c r="C227" s="111"/>
      <c r="D227" s="111"/>
      <c r="E227" s="111"/>
      <c r="F227" s="111">
        <f>SUM(F175:F226)</f>
        <v>960</v>
      </c>
      <c r="G227" s="111">
        <v>7500</v>
      </c>
      <c r="H227" s="127">
        <f>F227*G227</f>
        <v>7200000</v>
      </c>
      <c r="I227" s="151"/>
      <c r="J227" s="127">
        <f>SUM(J175:J226)</f>
        <v>7200000</v>
      </c>
    </row>
    <row r="228" spans="1:10" s="99" customFormat="1" ht="27" x14ac:dyDescent="0.2">
      <c r="A228" s="101" t="s">
        <v>114</v>
      </c>
      <c r="B228" s="102" t="s">
        <v>115</v>
      </c>
      <c r="C228" s="110"/>
      <c r="D228" s="110"/>
      <c r="E228" s="110"/>
      <c r="F228" s="110"/>
      <c r="G228" s="110"/>
      <c r="H228" s="110"/>
      <c r="I228" s="110"/>
      <c r="J228" s="113"/>
    </row>
    <row r="229" spans="1:10" s="99" customFormat="1" ht="12.75" x14ac:dyDescent="0.2">
      <c r="A229" s="129" t="s">
        <v>17</v>
      </c>
      <c r="B229" s="130" t="s">
        <v>86</v>
      </c>
      <c r="C229" s="131"/>
      <c r="D229" s="131"/>
      <c r="E229" s="131"/>
      <c r="F229" s="131"/>
      <c r="G229" s="131"/>
      <c r="H229" s="131"/>
      <c r="I229" s="100"/>
      <c r="J229" s="100"/>
    </row>
    <row r="230" spans="1:10" s="99" customFormat="1" ht="12.75" x14ac:dyDescent="0.2">
      <c r="A230" s="125">
        <v>1</v>
      </c>
      <c r="B230" s="132" t="s">
        <v>87</v>
      </c>
      <c r="C230" s="116" t="s">
        <v>20</v>
      </c>
      <c r="D230" s="116">
        <v>5</v>
      </c>
      <c r="E230" s="117" t="s">
        <v>116</v>
      </c>
      <c r="F230" s="116">
        <v>100</v>
      </c>
      <c r="G230" s="118">
        <v>7500</v>
      </c>
      <c r="H230" s="118">
        <f>F230*G230</f>
        <v>750000</v>
      </c>
      <c r="I230" s="107">
        <v>150000</v>
      </c>
      <c r="J230" s="107">
        <v>150000</v>
      </c>
    </row>
    <row r="231" spans="1:10" s="99" customFormat="1" ht="12.75" x14ac:dyDescent="0.2">
      <c r="A231" s="125">
        <v>2</v>
      </c>
      <c r="B231" s="132" t="s">
        <v>60</v>
      </c>
      <c r="C231" s="119"/>
      <c r="D231" s="119"/>
      <c r="E231" s="120"/>
      <c r="F231" s="119"/>
      <c r="G231" s="121"/>
      <c r="H231" s="121"/>
      <c r="I231" s="107">
        <v>150000</v>
      </c>
      <c r="J231" s="107">
        <v>150000</v>
      </c>
    </row>
    <row r="232" spans="1:10" s="99" customFormat="1" ht="12.75" x14ac:dyDescent="0.2">
      <c r="A232" s="125">
        <v>3</v>
      </c>
      <c r="B232" s="132" t="s">
        <v>56</v>
      </c>
      <c r="C232" s="119"/>
      <c r="D232" s="119"/>
      <c r="E232" s="120"/>
      <c r="F232" s="119"/>
      <c r="G232" s="121"/>
      <c r="H232" s="121"/>
      <c r="I232" s="107">
        <v>150000</v>
      </c>
      <c r="J232" s="107">
        <v>150000</v>
      </c>
    </row>
    <row r="233" spans="1:10" s="99" customFormat="1" ht="12.75" x14ac:dyDescent="0.2">
      <c r="A233" s="125">
        <v>4</v>
      </c>
      <c r="B233" s="132" t="s">
        <v>83</v>
      </c>
      <c r="C233" s="119"/>
      <c r="D233" s="119"/>
      <c r="E233" s="120"/>
      <c r="F233" s="119"/>
      <c r="G233" s="121"/>
      <c r="H233" s="121"/>
      <c r="I233" s="107">
        <v>150000</v>
      </c>
      <c r="J233" s="107">
        <v>150000</v>
      </c>
    </row>
    <row r="234" spans="1:10" s="99" customFormat="1" ht="12.75" x14ac:dyDescent="0.2">
      <c r="A234" s="125">
        <v>5</v>
      </c>
      <c r="B234" s="132" t="s">
        <v>90</v>
      </c>
      <c r="C234" s="122"/>
      <c r="D234" s="122"/>
      <c r="E234" s="123"/>
      <c r="F234" s="122"/>
      <c r="G234" s="124"/>
      <c r="H234" s="124"/>
      <c r="I234" s="107">
        <v>150000</v>
      </c>
      <c r="J234" s="107">
        <v>150000</v>
      </c>
    </row>
    <row r="235" spans="1:10" s="99" customFormat="1" ht="12.75" x14ac:dyDescent="0.2">
      <c r="A235" s="125">
        <v>1</v>
      </c>
      <c r="B235" s="132" t="s">
        <v>91</v>
      </c>
      <c r="C235" s="116" t="s">
        <v>92</v>
      </c>
      <c r="D235" s="116">
        <v>4</v>
      </c>
      <c r="E235" s="117" t="s">
        <v>116</v>
      </c>
      <c r="F235" s="116">
        <v>80</v>
      </c>
      <c r="G235" s="118">
        <v>7500</v>
      </c>
      <c r="H235" s="118">
        <f t="shared" ref="H235" si="4">F235*G235</f>
        <v>600000</v>
      </c>
      <c r="I235" s="107">
        <v>150000</v>
      </c>
      <c r="J235" s="107">
        <v>150000</v>
      </c>
    </row>
    <row r="236" spans="1:10" s="99" customFormat="1" ht="12.75" x14ac:dyDescent="0.2">
      <c r="A236" s="125">
        <v>2</v>
      </c>
      <c r="B236" s="132" t="s">
        <v>24</v>
      </c>
      <c r="C236" s="119"/>
      <c r="D236" s="119"/>
      <c r="E236" s="120"/>
      <c r="F236" s="119"/>
      <c r="G236" s="121"/>
      <c r="H236" s="121"/>
      <c r="I236" s="107">
        <v>150000</v>
      </c>
      <c r="J236" s="107">
        <v>150000</v>
      </c>
    </row>
    <row r="237" spans="1:10" s="99" customFormat="1" ht="12.75" x14ac:dyDescent="0.2">
      <c r="A237" s="125">
        <v>3</v>
      </c>
      <c r="B237" s="133" t="s">
        <v>48</v>
      </c>
      <c r="C237" s="119"/>
      <c r="D237" s="119"/>
      <c r="E237" s="120"/>
      <c r="F237" s="119"/>
      <c r="G237" s="121"/>
      <c r="H237" s="121"/>
      <c r="I237" s="107">
        <v>150000</v>
      </c>
      <c r="J237" s="107">
        <v>150000</v>
      </c>
    </row>
    <row r="238" spans="1:10" s="99" customFormat="1" ht="12.75" x14ac:dyDescent="0.2">
      <c r="A238" s="125">
        <v>4</v>
      </c>
      <c r="B238" s="132" t="s">
        <v>25</v>
      </c>
      <c r="C238" s="122"/>
      <c r="D238" s="122"/>
      <c r="E238" s="123"/>
      <c r="F238" s="122"/>
      <c r="G238" s="124"/>
      <c r="H238" s="124"/>
      <c r="I238" s="107">
        <v>150000</v>
      </c>
      <c r="J238" s="107">
        <v>150000</v>
      </c>
    </row>
    <row r="239" spans="1:10" s="99" customFormat="1" ht="12.75" x14ac:dyDescent="0.2">
      <c r="A239" s="125">
        <v>1</v>
      </c>
      <c r="B239" s="132" t="s">
        <v>63</v>
      </c>
      <c r="C239" s="116" t="s">
        <v>93</v>
      </c>
      <c r="D239" s="116">
        <v>5</v>
      </c>
      <c r="E239" s="117" t="s">
        <v>116</v>
      </c>
      <c r="F239" s="116">
        <v>100</v>
      </c>
      <c r="G239" s="118">
        <v>7500</v>
      </c>
      <c r="H239" s="118">
        <f t="shared" ref="H239" si="5">F239*G239</f>
        <v>750000</v>
      </c>
      <c r="I239" s="107">
        <v>150000</v>
      </c>
      <c r="J239" s="107">
        <v>150000</v>
      </c>
    </row>
    <row r="240" spans="1:10" s="99" customFormat="1" ht="12.75" x14ac:dyDescent="0.2">
      <c r="A240" s="125">
        <v>2</v>
      </c>
      <c r="B240" s="134" t="s">
        <v>55</v>
      </c>
      <c r="C240" s="119"/>
      <c r="D240" s="119"/>
      <c r="E240" s="120"/>
      <c r="F240" s="119"/>
      <c r="G240" s="121"/>
      <c r="H240" s="121"/>
      <c r="I240" s="107">
        <v>150000</v>
      </c>
      <c r="J240" s="107">
        <v>150000</v>
      </c>
    </row>
    <row r="241" spans="1:10" s="99" customFormat="1" ht="12.75" x14ac:dyDescent="0.2">
      <c r="A241" s="125">
        <v>3</v>
      </c>
      <c r="B241" s="132" t="s">
        <v>19</v>
      </c>
      <c r="C241" s="119"/>
      <c r="D241" s="119"/>
      <c r="E241" s="120"/>
      <c r="F241" s="119"/>
      <c r="G241" s="121"/>
      <c r="H241" s="121"/>
      <c r="I241" s="107">
        <v>150000</v>
      </c>
      <c r="J241" s="107">
        <v>150000</v>
      </c>
    </row>
    <row r="242" spans="1:10" s="99" customFormat="1" ht="12.75" x14ac:dyDescent="0.2">
      <c r="A242" s="125">
        <v>4</v>
      </c>
      <c r="B242" s="132" t="s">
        <v>77</v>
      </c>
      <c r="C242" s="119"/>
      <c r="D242" s="119"/>
      <c r="E242" s="120"/>
      <c r="F242" s="119"/>
      <c r="G242" s="121"/>
      <c r="H242" s="121"/>
      <c r="I242" s="107">
        <v>150000</v>
      </c>
      <c r="J242" s="107">
        <v>150000</v>
      </c>
    </row>
    <row r="243" spans="1:10" s="99" customFormat="1" ht="12.75" x14ac:dyDescent="0.2">
      <c r="A243" s="125">
        <v>5</v>
      </c>
      <c r="B243" s="132" t="s">
        <v>71</v>
      </c>
      <c r="C243" s="122"/>
      <c r="D243" s="122"/>
      <c r="E243" s="123"/>
      <c r="F243" s="122"/>
      <c r="G243" s="124"/>
      <c r="H243" s="124"/>
      <c r="I243" s="107">
        <v>150000</v>
      </c>
      <c r="J243" s="107">
        <v>150000</v>
      </c>
    </row>
    <row r="244" spans="1:10" s="99" customFormat="1" ht="12.75" x14ac:dyDescent="0.2">
      <c r="A244" s="125">
        <v>1</v>
      </c>
      <c r="B244" s="132" t="s">
        <v>91</v>
      </c>
      <c r="C244" s="116" t="s">
        <v>20</v>
      </c>
      <c r="D244" s="116">
        <v>4</v>
      </c>
      <c r="E244" s="117" t="s">
        <v>117</v>
      </c>
      <c r="F244" s="116">
        <v>80</v>
      </c>
      <c r="G244" s="118">
        <v>7500</v>
      </c>
      <c r="H244" s="118">
        <f>F244*G244</f>
        <v>600000</v>
      </c>
      <c r="I244" s="107">
        <v>150000</v>
      </c>
      <c r="J244" s="107">
        <v>150000</v>
      </c>
    </row>
    <row r="245" spans="1:10" s="99" customFormat="1" ht="12.75" x14ac:dyDescent="0.2">
      <c r="A245" s="125">
        <v>2</v>
      </c>
      <c r="B245" s="132" t="s">
        <v>24</v>
      </c>
      <c r="C245" s="119"/>
      <c r="D245" s="119"/>
      <c r="E245" s="120"/>
      <c r="F245" s="119"/>
      <c r="G245" s="121"/>
      <c r="H245" s="121"/>
      <c r="I245" s="107">
        <v>150000</v>
      </c>
      <c r="J245" s="107">
        <v>150000</v>
      </c>
    </row>
    <row r="246" spans="1:10" s="99" customFormat="1" ht="12.75" x14ac:dyDescent="0.2">
      <c r="A246" s="125">
        <v>3</v>
      </c>
      <c r="B246" s="133" t="s">
        <v>48</v>
      </c>
      <c r="C246" s="119"/>
      <c r="D246" s="119"/>
      <c r="E246" s="120"/>
      <c r="F246" s="119"/>
      <c r="G246" s="121"/>
      <c r="H246" s="121"/>
      <c r="I246" s="107">
        <v>150000</v>
      </c>
      <c r="J246" s="107">
        <v>150000</v>
      </c>
    </row>
    <row r="247" spans="1:10" s="99" customFormat="1" ht="12.75" x14ac:dyDescent="0.2">
      <c r="A247" s="125">
        <v>4</v>
      </c>
      <c r="B247" s="132" t="s">
        <v>25</v>
      </c>
      <c r="C247" s="122"/>
      <c r="D247" s="122"/>
      <c r="E247" s="123"/>
      <c r="F247" s="122"/>
      <c r="G247" s="124"/>
      <c r="H247" s="124"/>
      <c r="I247" s="107">
        <v>150000</v>
      </c>
      <c r="J247" s="107">
        <v>150000</v>
      </c>
    </row>
    <row r="248" spans="1:10" s="99" customFormat="1" ht="12.75" x14ac:dyDescent="0.2">
      <c r="A248" s="125">
        <v>1</v>
      </c>
      <c r="B248" s="132" t="s">
        <v>87</v>
      </c>
      <c r="C248" s="116" t="s">
        <v>92</v>
      </c>
      <c r="D248" s="116">
        <v>5</v>
      </c>
      <c r="E248" s="117" t="s">
        <v>117</v>
      </c>
      <c r="F248" s="116">
        <v>100</v>
      </c>
      <c r="G248" s="118">
        <v>7500</v>
      </c>
      <c r="H248" s="118">
        <f t="shared" ref="H248" si="6">F248*G248</f>
        <v>750000</v>
      </c>
      <c r="I248" s="107">
        <v>150000</v>
      </c>
      <c r="J248" s="107">
        <v>150000</v>
      </c>
    </row>
    <row r="249" spans="1:10" s="99" customFormat="1" ht="12.75" x14ac:dyDescent="0.2">
      <c r="A249" s="125">
        <v>2</v>
      </c>
      <c r="B249" s="132" t="s">
        <v>60</v>
      </c>
      <c r="C249" s="119"/>
      <c r="D249" s="119"/>
      <c r="E249" s="120"/>
      <c r="F249" s="119"/>
      <c r="G249" s="121"/>
      <c r="H249" s="121"/>
      <c r="I249" s="107">
        <v>150000</v>
      </c>
      <c r="J249" s="107">
        <v>150000</v>
      </c>
    </row>
    <row r="250" spans="1:10" s="99" customFormat="1" ht="12.75" x14ac:dyDescent="0.2">
      <c r="A250" s="125">
        <v>3</v>
      </c>
      <c r="B250" s="132" t="s">
        <v>56</v>
      </c>
      <c r="C250" s="119"/>
      <c r="D250" s="119"/>
      <c r="E250" s="120"/>
      <c r="F250" s="119"/>
      <c r="G250" s="121"/>
      <c r="H250" s="121"/>
      <c r="I250" s="107">
        <v>150000</v>
      </c>
      <c r="J250" s="107">
        <v>150000</v>
      </c>
    </row>
    <row r="251" spans="1:10" s="99" customFormat="1" ht="12.75" x14ac:dyDescent="0.2">
      <c r="A251" s="125">
        <v>4</v>
      </c>
      <c r="B251" s="132" t="s">
        <v>83</v>
      </c>
      <c r="C251" s="119"/>
      <c r="D251" s="119"/>
      <c r="E251" s="120"/>
      <c r="F251" s="119"/>
      <c r="G251" s="121"/>
      <c r="H251" s="121"/>
      <c r="I251" s="107">
        <v>150000</v>
      </c>
      <c r="J251" s="107">
        <v>150000</v>
      </c>
    </row>
    <row r="252" spans="1:10" s="99" customFormat="1" ht="12.75" x14ac:dyDescent="0.2">
      <c r="A252" s="125">
        <v>5</v>
      </c>
      <c r="B252" s="132" t="s">
        <v>90</v>
      </c>
      <c r="C252" s="122"/>
      <c r="D252" s="122"/>
      <c r="E252" s="123"/>
      <c r="F252" s="122"/>
      <c r="G252" s="124"/>
      <c r="H252" s="124"/>
      <c r="I252" s="107">
        <v>150000</v>
      </c>
      <c r="J252" s="107">
        <v>150000</v>
      </c>
    </row>
    <row r="253" spans="1:10" s="99" customFormat="1" ht="12.75" x14ac:dyDescent="0.2">
      <c r="A253" s="125">
        <v>1</v>
      </c>
      <c r="B253" s="132" t="s">
        <v>63</v>
      </c>
      <c r="C253" s="116" t="s">
        <v>93</v>
      </c>
      <c r="D253" s="116">
        <v>5</v>
      </c>
      <c r="E253" s="117" t="s">
        <v>117</v>
      </c>
      <c r="F253" s="116">
        <v>100</v>
      </c>
      <c r="G253" s="118">
        <v>7500</v>
      </c>
      <c r="H253" s="118">
        <f t="shared" ref="H253" si="7">F253*G253</f>
        <v>750000</v>
      </c>
      <c r="I253" s="107">
        <v>150000</v>
      </c>
      <c r="J253" s="107">
        <v>150000</v>
      </c>
    </row>
    <row r="254" spans="1:10" s="99" customFormat="1" ht="12.75" x14ac:dyDescent="0.2">
      <c r="A254" s="125">
        <v>2</v>
      </c>
      <c r="B254" s="134" t="s">
        <v>55</v>
      </c>
      <c r="C254" s="119"/>
      <c r="D254" s="119"/>
      <c r="E254" s="120"/>
      <c r="F254" s="119"/>
      <c r="G254" s="121"/>
      <c r="H254" s="121"/>
      <c r="I254" s="107">
        <v>150000</v>
      </c>
      <c r="J254" s="107">
        <v>150000</v>
      </c>
    </row>
    <row r="255" spans="1:10" s="99" customFormat="1" ht="12.75" x14ac:dyDescent="0.2">
      <c r="A255" s="125">
        <v>3</v>
      </c>
      <c r="B255" s="132" t="s">
        <v>19</v>
      </c>
      <c r="C255" s="119"/>
      <c r="D255" s="119"/>
      <c r="E255" s="120"/>
      <c r="F255" s="119"/>
      <c r="G255" s="121"/>
      <c r="H255" s="121"/>
      <c r="I255" s="107">
        <v>150000</v>
      </c>
      <c r="J255" s="107">
        <v>150000</v>
      </c>
    </row>
    <row r="256" spans="1:10" s="99" customFormat="1" ht="12.75" x14ac:dyDescent="0.2">
      <c r="A256" s="125">
        <v>4</v>
      </c>
      <c r="B256" s="132" t="s">
        <v>77</v>
      </c>
      <c r="C256" s="119"/>
      <c r="D256" s="119"/>
      <c r="E256" s="120"/>
      <c r="F256" s="119"/>
      <c r="G256" s="121"/>
      <c r="H256" s="121"/>
      <c r="I256" s="107">
        <v>150000</v>
      </c>
      <c r="J256" s="107">
        <v>150000</v>
      </c>
    </row>
    <row r="257" spans="1:10" s="99" customFormat="1" ht="12.75" x14ac:dyDescent="0.2">
      <c r="A257" s="125">
        <v>5</v>
      </c>
      <c r="B257" s="132" t="s">
        <v>71</v>
      </c>
      <c r="C257" s="122"/>
      <c r="D257" s="122"/>
      <c r="E257" s="123"/>
      <c r="F257" s="122"/>
      <c r="G257" s="124"/>
      <c r="H257" s="124"/>
      <c r="I257" s="107">
        <v>150000</v>
      </c>
      <c r="J257" s="107">
        <v>150000</v>
      </c>
    </row>
    <row r="258" spans="1:10" s="99" customFormat="1" ht="12.75" x14ac:dyDescent="0.2">
      <c r="A258" s="125">
        <v>1</v>
      </c>
      <c r="B258" s="132" t="s">
        <v>87</v>
      </c>
      <c r="C258" s="116" t="s">
        <v>20</v>
      </c>
      <c r="D258" s="116">
        <v>6</v>
      </c>
      <c r="E258" s="117" t="s">
        <v>118</v>
      </c>
      <c r="F258" s="116">
        <v>120</v>
      </c>
      <c r="G258" s="118">
        <v>7500</v>
      </c>
      <c r="H258" s="118">
        <f>F258*G258</f>
        <v>900000</v>
      </c>
      <c r="I258" s="107">
        <v>150000</v>
      </c>
      <c r="J258" s="107">
        <v>150000</v>
      </c>
    </row>
    <row r="259" spans="1:10" s="99" customFormat="1" ht="12.75" x14ac:dyDescent="0.2">
      <c r="A259" s="125">
        <v>2</v>
      </c>
      <c r="B259" s="132" t="s">
        <v>55</v>
      </c>
      <c r="C259" s="119"/>
      <c r="D259" s="119"/>
      <c r="E259" s="120"/>
      <c r="F259" s="119"/>
      <c r="G259" s="121"/>
      <c r="H259" s="121"/>
      <c r="I259" s="107">
        <v>150000</v>
      </c>
      <c r="J259" s="107">
        <v>150000</v>
      </c>
    </row>
    <row r="260" spans="1:10" s="99" customFormat="1" ht="12.75" x14ac:dyDescent="0.2">
      <c r="A260" s="125">
        <v>3</v>
      </c>
      <c r="B260" s="132" t="s">
        <v>119</v>
      </c>
      <c r="C260" s="119"/>
      <c r="D260" s="119"/>
      <c r="E260" s="120"/>
      <c r="F260" s="119"/>
      <c r="G260" s="121"/>
      <c r="H260" s="121"/>
      <c r="I260" s="107">
        <v>150000</v>
      </c>
      <c r="J260" s="107">
        <v>150000</v>
      </c>
    </row>
    <row r="261" spans="1:10" s="99" customFormat="1" ht="12.75" x14ac:dyDescent="0.2">
      <c r="A261" s="125">
        <v>4</v>
      </c>
      <c r="B261" s="132" t="s">
        <v>24</v>
      </c>
      <c r="C261" s="119"/>
      <c r="D261" s="119"/>
      <c r="E261" s="120"/>
      <c r="F261" s="119"/>
      <c r="G261" s="121"/>
      <c r="H261" s="121"/>
      <c r="I261" s="107">
        <v>150000</v>
      </c>
      <c r="J261" s="107">
        <v>150000</v>
      </c>
    </row>
    <row r="262" spans="1:10" s="99" customFormat="1" ht="12.75" x14ac:dyDescent="0.2">
      <c r="A262" s="125">
        <v>5</v>
      </c>
      <c r="B262" s="132" t="s">
        <v>25</v>
      </c>
      <c r="C262" s="119"/>
      <c r="D262" s="119"/>
      <c r="E262" s="120"/>
      <c r="F262" s="119"/>
      <c r="G262" s="121"/>
      <c r="H262" s="121"/>
      <c r="I262" s="107">
        <v>150000</v>
      </c>
      <c r="J262" s="107">
        <v>150000</v>
      </c>
    </row>
    <row r="263" spans="1:10" s="99" customFormat="1" ht="12.75" x14ac:dyDescent="0.2">
      <c r="A263" s="125">
        <v>6</v>
      </c>
      <c r="B263" s="132" t="s">
        <v>60</v>
      </c>
      <c r="C263" s="122"/>
      <c r="D263" s="122"/>
      <c r="E263" s="123"/>
      <c r="F263" s="122"/>
      <c r="G263" s="124"/>
      <c r="H263" s="124"/>
      <c r="I263" s="107">
        <v>150000</v>
      </c>
      <c r="J263" s="107">
        <v>150000</v>
      </c>
    </row>
    <row r="264" spans="1:10" s="99" customFormat="1" ht="12.75" x14ac:dyDescent="0.2">
      <c r="A264" s="129" t="s">
        <v>32</v>
      </c>
      <c r="B264" s="136" t="s">
        <v>98</v>
      </c>
      <c r="C264" s="137"/>
      <c r="D264" s="137"/>
      <c r="E264" s="138"/>
      <c r="F264" s="137"/>
      <c r="G264" s="139"/>
      <c r="H264" s="139"/>
      <c r="I264" s="140"/>
      <c r="J264" s="140"/>
    </row>
    <row r="265" spans="1:10" s="99" customFormat="1" ht="12.75" x14ac:dyDescent="0.2">
      <c r="A265" s="125"/>
      <c r="B265" s="136" t="s">
        <v>99</v>
      </c>
      <c r="C265" s="141"/>
      <c r="D265" s="141"/>
      <c r="E265" s="142"/>
      <c r="F265" s="141"/>
      <c r="G265" s="143"/>
      <c r="H265" s="143"/>
      <c r="I265" s="107"/>
      <c r="J265" s="107"/>
    </row>
    <row r="266" spans="1:10" s="99" customFormat="1" ht="12.75" x14ac:dyDescent="0.2">
      <c r="A266" s="125">
        <v>1</v>
      </c>
      <c r="B266" s="144" t="s">
        <v>100</v>
      </c>
      <c r="C266" s="119" t="s">
        <v>20</v>
      </c>
      <c r="D266" s="119">
        <v>5</v>
      </c>
      <c r="E266" s="152" t="s">
        <v>116</v>
      </c>
      <c r="F266" s="121">
        <v>75</v>
      </c>
      <c r="G266" s="121">
        <v>7500</v>
      </c>
      <c r="H266" s="121">
        <f>F266*G266</f>
        <v>562500</v>
      </c>
      <c r="I266" s="107">
        <v>150000</v>
      </c>
      <c r="J266" s="107">
        <v>112500</v>
      </c>
    </row>
    <row r="267" spans="1:10" s="99" customFormat="1" ht="12.75" x14ac:dyDescent="0.2">
      <c r="A267" s="125">
        <v>2</v>
      </c>
      <c r="B267" s="144" t="s">
        <v>101</v>
      </c>
      <c r="C267" s="119"/>
      <c r="D267" s="119"/>
      <c r="E267" s="119"/>
      <c r="F267" s="121"/>
      <c r="G267" s="121"/>
      <c r="H267" s="121"/>
      <c r="I267" s="107">
        <v>150000</v>
      </c>
      <c r="J267" s="107">
        <v>112500</v>
      </c>
    </row>
    <row r="268" spans="1:10" s="99" customFormat="1" ht="12.75" x14ac:dyDescent="0.2">
      <c r="A268" s="125">
        <v>3</v>
      </c>
      <c r="B268" s="144" t="s">
        <v>102</v>
      </c>
      <c r="C268" s="119"/>
      <c r="D268" s="119"/>
      <c r="E268" s="119"/>
      <c r="F268" s="121"/>
      <c r="G268" s="121"/>
      <c r="H268" s="121"/>
      <c r="I268" s="107">
        <v>150000</v>
      </c>
      <c r="J268" s="107">
        <v>112500</v>
      </c>
    </row>
    <row r="269" spans="1:10" s="99" customFormat="1" ht="12.75" x14ac:dyDescent="0.2">
      <c r="A269" s="125">
        <v>4</v>
      </c>
      <c r="B269" s="144" t="s">
        <v>120</v>
      </c>
      <c r="C269" s="119"/>
      <c r="D269" s="119"/>
      <c r="E269" s="119"/>
      <c r="F269" s="121"/>
      <c r="G269" s="121"/>
      <c r="H269" s="121"/>
      <c r="I269" s="107">
        <v>150000</v>
      </c>
      <c r="J269" s="107">
        <v>112500</v>
      </c>
    </row>
    <row r="270" spans="1:10" s="99" customFormat="1" ht="12.75" x14ac:dyDescent="0.2">
      <c r="A270" s="125">
        <v>5</v>
      </c>
      <c r="B270" s="144" t="s">
        <v>103</v>
      </c>
      <c r="C270" s="119"/>
      <c r="D270" s="119"/>
      <c r="E270" s="119"/>
      <c r="F270" s="121"/>
      <c r="G270" s="121"/>
      <c r="H270" s="121"/>
      <c r="I270" s="107">
        <v>150000</v>
      </c>
      <c r="J270" s="107">
        <v>112500</v>
      </c>
    </row>
    <row r="271" spans="1:10" s="99" customFormat="1" ht="12.75" x14ac:dyDescent="0.2">
      <c r="A271" s="125">
        <v>1</v>
      </c>
      <c r="B271" s="144" t="s">
        <v>100</v>
      </c>
      <c r="C271" s="116" t="s">
        <v>20</v>
      </c>
      <c r="D271" s="116">
        <v>5</v>
      </c>
      <c r="E271" s="116" t="s">
        <v>117</v>
      </c>
      <c r="F271" s="118">
        <v>75</v>
      </c>
      <c r="G271" s="118">
        <v>7500</v>
      </c>
      <c r="H271" s="118">
        <f>F271*G271</f>
        <v>562500</v>
      </c>
      <c r="I271" s="107">
        <v>150000</v>
      </c>
      <c r="J271" s="107">
        <v>112500</v>
      </c>
    </row>
    <row r="272" spans="1:10" s="99" customFormat="1" ht="12.75" x14ac:dyDescent="0.2">
      <c r="A272" s="125">
        <v>2</v>
      </c>
      <c r="B272" s="144" t="s">
        <v>101</v>
      </c>
      <c r="C272" s="119"/>
      <c r="D272" s="119"/>
      <c r="E272" s="119"/>
      <c r="F272" s="121"/>
      <c r="G272" s="121"/>
      <c r="H272" s="121"/>
      <c r="I272" s="107">
        <v>150000</v>
      </c>
      <c r="J272" s="107">
        <v>112500</v>
      </c>
    </row>
    <row r="273" spans="1:10" s="99" customFormat="1" ht="12.75" x14ac:dyDescent="0.2">
      <c r="A273" s="125">
        <v>3</v>
      </c>
      <c r="B273" s="144" t="s">
        <v>102</v>
      </c>
      <c r="C273" s="119"/>
      <c r="D273" s="119"/>
      <c r="E273" s="119"/>
      <c r="F273" s="121"/>
      <c r="G273" s="121"/>
      <c r="H273" s="121"/>
      <c r="I273" s="107">
        <v>150000</v>
      </c>
      <c r="J273" s="107">
        <v>112500</v>
      </c>
    </row>
    <row r="274" spans="1:10" s="99" customFormat="1" ht="12.75" x14ac:dyDescent="0.2">
      <c r="A274" s="125">
        <v>4</v>
      </c>
      <c r="B274" s="144" t="s">
        <v>120</v>
      </c>
      <c r="C274" s="119"/>
      <c r="D274" s="119"/>
      <c r="E274" s="119"/>
      <c r="F274" s="121"/>
      <c r="G274" s="121"/>
      <c r="H274" s="121"/>
      <c r="I274" s="107">
        <v>150000</v>
      </c>
      <c r="J274" s="107">
        <v>112500</v>
      </c>
    </row>
    <row r="275" spans="1:10" s="99" customFormat="1" ht="12.75" x14ac:dyDescent="0.2">
      <c r="A275" s="125">
        <v>5</v>
      </c>
      <c r="B275" s="144" t="s">
        <v>103</v>
      </c>
      <c r="C275" s="122"/>
      <c r="D275" s="122"/>
      <c r="E275" s="122"/>
      <c r="F275" s="124"/>
      <c r="G275" s="124"/>
      <c r="H275" s="124"/>
      <c r="I275" s="107">
        <v>150000</v>
      </c>
      <c r="J275" s="107">
        <v>112500</v>
      </c>
    </row>
    <row r="276" spans="1:10" s="99" customFormat="1" ht="12.75" x14ac:dyDescent="0.2">
      <c r="A276" s="125"/>
      <c r="B276" s="136" t="s">
        <v>121</v>
      </c>
      <c r="C276" s="141"/>
      <c r="D276" s="141"/>
      <c r="E276" s="142"/>
      <c r="F276" s="141"/>
      <c r="G276" s="143"/>
      <c r="H276" s="143"/>
      <c r="I276" s="107"/>
      <c r="J276" s="107"/>
    </row>
    <row r="277" spans="1:10" s="99" customFormat="1" ht="12.75" x14ac:dyDescent="0.2">
      <c r="A277" s="125">
        <v>1</v>
      </c>
      <c r="B277" s="144" t="s">
        <v>122</v>
      </c>
      <c r="C277" s="119" t="s">
        <v>20</v>
      </c>
      <c r="D277" s="119">
        <v>5</v>
      </c>
      <c r="E277" s="152" t="s">
        <v>116</v>
      </c>
      <c r="F277" s="121">
        <v>75</v>
      </c>
      <c r="G277" s="121">
        <v>7500</v>
      </c>
      <c r="H277" s="121">
        <f>F277*G277</f>
        <v>562500</v>
      </c>
      <c r="I277" s="107">
        <v>150000</v>
      </c>
      <c r="J277" s="107">
        <v>112500</v>
      </c>
    </row>
    <row r="278" spans="1:10" s="99" customFormat="1" ht="12.75" x14ac:dyDescent="0.2">
      <c r="A278" s="125">
        <v>2</v>
      </c>
      <c r="B278" s="144" t="s">
        <v>123</v>
      </c>
      <c r="C278" s="119"/>
      <c r="D278" s="119"/>
      <c r="E278" s="119"/>
      <c r="F278" s="121"/>
      <c r="G278" s="121"/>
      <c r="H278" s="121"/>
      <c r="I278" s="107">
        <v>150000</v>
      </c>
      <c r="J278" s="107">
        <v>112500</v>
      </c>
    </row>
    <row r="279" spans="1:10" s="99" customFormat="1" ht="12.75" x14ac:dyDescent="0.2">
      <c r="A279" s="125">
        <v>3</v>
      </c>
      <c r="B279" s="144" t="s">
        <v>124</v>
      </c>
      <c r="C279" s="119"/>
      <c r="D279" s="119"/>
      <c r="E279" s="119"/>
      <c r="F279" s="121"/>
      <c r="G279" s="121"/>
      <c r="H279" s="121"/>
      <c r="I279" s="107">
        <v>150000</v>
      </c>
      <c r="J279" s="107">
        <v>112500</v>
      </c>
    </row>
    <row r="280" spans="1:10" s="99" customFormat="1" ht="12.75" x14ac:dyDescent="0.2">
      <c r="A280" s="125">
        <v>4</v>
      </c>
      <c r="B280" s="144" t="s">
        <v>125</v>
      </c>
      <c r="C280" s="119"/>
      <c r="D280" s="119"/>
      <c r="E280" s="119"/>
      <c r="F280" s="121"/>
      <c r="G280" s="121"/>
      <c r="H280" s="121"/>
      <c r="I280" s="107">
        <v>150000</v>
      </c>
      <c r="J280" s="107">
        <v>112500</v>
      </c>
    </row>
    <row r="281" spans="1:10" s="99" customFormat="1" ht="12.75" x14ac:dyDescent="0.2">
      <c r="A281" s="125">
        <v>5</v>
      </c>
      <c r="B281" s="144" t="s">
        <v>126</v>
      </c>
      <c r="C281" s="119"/>
      <c r="D281" s="119"/>
      <c r="E281" s="119"/>
      <c r="F281" s="121"/>
      <c r="G281" s="121"/>
      <c r="H281" s="121"/>
      <c r="I281" s="107">
        <v>150000</v>
      </c>
      <c r="J281" s="107">
        <v>112500</v>
      </c>
    </row>
    <row r="282" spans="1:10" s="99" customFormat="1" ht="12.75" x14ac:dyDescent="0.2">
      <c r="A282" s="125">
        <v>1</v>
      </c>
      <c r="B282" s="144" t="s">
        <v>122</v>
      </c>
      <c r="C282" s="116" t="s">
        <v>20</v>
      </c>
      <c r="D282" s="116">
        <v>5</v>
      </c>
      <c r="E282" s="116" t="s">
        <v>117</v>
      </c>
      <c r="F282" s="118">
        <v>75</v>
      </c>
      <c r="G282" s="118">
        <v>7500</v>
      </c>
      <c r="H282" s="118">
        <f>F282*G282</f>
        <v>562500</v>
      </c>
      <c r="I282" s="107">
        <v>150000</v>
      </c>
      <c r="J282" s="107">
        <v>112500</v>
      </c>
    </row>
    <row r="283" spans="1:10" s="99" customFormat="1" ht="12.75" x14ac:dyDescent="0.2">
      <c r="A283" s="125">
        <v>2</v>
      </c>
      <c r="B283" s="144" t="s">
        <v>123</v>
      </c>
      <c r="C283" s="119"/>
      <c r="D283" s="119"/>
      <c r="E283" s="119"/>
      <c r="F283" s="121"/>
      <c r="G283" s="121"/>
      <c r="H283" s="121"/>
      <c r="I283" s="107">
        <v>150000</v>
      </c>
      <c r="J283" s="107">
        <v>112500</v>
      </c>
    </row>
    <row r="284" spans="1:10" s="99" customFormat="1" ht="12.75" x14ac:dyDescent="0.2">
      <c r="A284" s="125">
        <v>3</v>
      </c>
      <c r="B284" s="144" t="s">
        <v>124</v>
      </c>
      <c r="C284" s="119"/>
      <c r="D284" s="119"/>
      <c r="E284" s="119"/>
      <c r="F284" s="121"/>
      <c r="G284" s="121"/>
      <c r="H284" s="121"/>
      <c r="I284" s="107">
        <v>150000</v>
      </c>
      <c r="J284" s="107">
        <v>112500</v>
      </c>
    </row>
    <row r="285" spans="1:10" s="99" customFormat="1" ht="12.75" x14ac:dyDescent="0.2">
      <c r="A285" s="125">
        <v>4</v>
      </c>
      <c r="B285" s="144" t="s">
        <v>125</v>
      </c>
      <c r="C285" s="119"/>
      <c r="D285" s="119"/>
      <c r="E285" s="119"/>
      <c r="F285" s="121"/>
      <c r="G285" s="121"/>
      <c r="H285" s="121"/>
      <c r="I285" s="107">
        <v>150000</v>
      </c>
      <c r="J285" s="107">
        <v>112500</v>
      </c>
    </row>
    <row r="286" spans="1:10" s="99" customFormat="1" ht="12.75" x14ac:dyDescent="0.2">
      <c r="A286" s="125">
        <v>5</v>
      </c>
      <c r="B286" s="144" t="s">
        <v>126</v>
      </c>
      <c r="C286" s="122"/>
      <c r="D286" s="122"/>
      <c r="E286" s="122"/>
      <c r="F286" s="124"/>
      <c r="G286" s="124"/>
      <c r="H286" s="124"/>
      <c r="I286" s="107">
        <v>150000</v>
      </c>
      <c r="J286" s="107">
        <v>112500</v>
      </c>
    </row>
    <row r="287" spans="1:10" s="99" customFormat="1" ht="12.75" x14ac:dyDescent="0.2">
      <c r="A287" s="125"/>
      <c r="B287" s="136" t="s">
        <v>127</v>
      </c>
      <c r="C287" s="141"/>
      <c r="D287" s="141"/>
      <c r="E287" s="142"/>
      <c r="F287" s="141"/>
      <c r="G287" s="143"/>
      <c r="H287" s="143"/>
      <c r="I287" s="107"/>
      <c r="J287" s="107"/>
    </row>
    <row r="288" spans="1:10" s="99" customFormat="1" ht="12.75" x14ac:dyDescent="0.2">
      <c r="A288" s="125">
        <v>1</v>
      </c>
      <c r="B288" s="144" t="s">
        <v>128</v>
      </c>
      <c r="C288" s="119" t="s">
        <v>20</v>
      </c>
      <c r="D288" s="119">
        <v>5</v>
      </c>
      <c r="E288" s="152" t="s">
        <v>116</v>
      </c>
      <c r="F288" s="121">
        <v>75</v>
      </c>
      <c r="G288" s="121">
        <v>7500</v>
      </c>
      <c r="H288" s="121">
        <f>F288*G288</f>
        <v>562500</v>
      </c>
      <c r="I288" s="107">
        <v>150000</v>
      </c>
      <c r="J288" s="107">
        <v>112500</v>
      </c>
    </row>
    <row r="289" spans="1:10" s="99" customFormat="1" ht="12.75" x14ac:dyDescent="0.2">
      <c r="A289" s="125">
        <v>2</v>
      </c>
      <c r="B289" s="144" t="s">
        <v>129</v>
      </c>
      <c r="C289" s="119"/>
      <c r="D289" s="119"/>
      <c r="E289" s="119"/>
      <c r="F289" s="121"/>
      <c r="G289" s="121"/>
      <c r="H289" s="121"/>
      <c r="I289" s="107">
        <v>150000</v>
      </c>
      <c r="J289" s="107">
        <v>112500</v>
      </c>
    </row>
    <row r="290" spans="1:10" s="99" customFormat="1" ht="12.75" x14ac:dyDescent="0.2">
      <c r="A290" s="125">
        <v>3</v>
      </c>
      <c r="B290" s="144" t="s">
        <v>130</v>
      </c>
      <c r="C290" s="119"/>
      <c r="D290" s="119"/>
      <c r="E290" s="119"/>
      <c r="F290" s="121"/>
      <c r="G290" s="121"/>
      <c r="H290" s="121"/>
      <c r="I290" s="107">
        <v>150000</v>
      </c>
      <c r="J290" s="107">
        <v>112500</v>
      </c>
    </row>
    <row r="291" spans="1:10" s="99" customFormat="1" ht="12.75" x14ac:dyDescent="0.2">
      <c r="A291" s="125">
        <v>4</v>
      </c>
      <c r="B291" s="144" t="s">
        <v>131</v>
      </c>
      <c r="C291" s="119"/>
      <c r="D291" s="119"/>
      <c r="E291" s="119"/>
      <c r="F291" s="121"/>
      <c r="G291" s="121"/>
      <c r="H291" s="121"/>
      <c r="I291" s="107">
        <v>150000</v>
      </c>
      <c r="J291" s="107">
        <v>112500</v>
      </c>
    </row>
    <row r="292" spans="1:10" s="99" customFormat="1" ht="12.75" x14ac:dyDescent="0.2">
      <c r="A292" s="125">
        <v>5</v>
      </c>
      <c r="B292" s="144" t="s">
        <v>132</v>
      </c>
      <c r="C292" s="119"/>
      <c r="D292" s="119"/>
      <c r="E292" s="119"/>
      <c r="F292" s="121"/>
      <c r="G292" s="121"/>
      <c r="H292" s="121"/>
      <c r="I292" s="107">
        <v>150000</v>
      </c>
      <c r="J292" s="107">
        <v>112500</v>
      </c>
    </row>
    <row r="293" spans="1:10" s="99" customFormat="1" ht="12.75" x14ac:dyDescent="0.2">
      <c r="A293" s="125">
        <v>1</v>
      </c>
      <c r="B293" s="144" t="s">
        <v>128</v>
      </c>
      <c r="C293" s="116" t="s">
        <v>20</v>
      </c>
      <c r="D293" s="116">
        <v>5</v>
      </c>
      <c r="E293" s="116" t="s">
        <v>117</v>
      </c>
      <c r="F293" s="118">
        <v>75</v>
      </c>
      <c r="G293" s="118">
        <v>7500</v>
      </c>
      <c r="H293" s="118">
        <f>F293*G293</f>
        <v>562500</v>
      </c>
      <c r="I293" s="107">
        <v>150000</v>
      </c>
      <c r="J293" s="107">
        <v>112500</v>
      </c>
    </row>
    <row r="294" spans="1:10" s="99" customFormat="1" ht="12.75" x14ac:dyDescent="0.2">
      <c r="A294" s="125">
        <v>2</v>
      </c>
      <c r="B294" s="144" t="s">
        <v>129</v>
      </c>
      <c r="C294" s="119"/>
      <c r="D294" s="119"/>
      <c r="E294" s="119"/>
      <c r="F294" s="121"/>
      <c r="G294" s="121"/>
      <c r="H294" s="121"/>
      <c r="I294" s="107">
        <v>150000</v>
      </c>
      <c r="J294" s="107">
        <v>112500</v>
      </c>
    </row>
    <row r="295" spans="1:10" s="99" customFormat="1" ht="12.75" x14ac:dyDescent="0.2">
      <c r="A295" s="125">
        <v>3</v>
      </c>
      <c r="B295" s="144" t="s">
        <v>130</v>
      </c>
      <c r="C295" s="119"/>
      <c r="D295" s="119"/>
      <c r="E295" s="119"/>
      <c r="F295" s="121"/>
      <c r="G295" s="121"/>
      <c r="H295" s="121"/>
      <c r="I295" s="107">
        <v>150000</v>
      </c>
      <c r="J295" s="107">
        <v>112500</v>
      </c>
    </row>
    <row r="296" spans="1:10" s="99" customFormat="1" ht="12.75" x14ac:dyDescent="0.2">
      <c r="A296" s="125">
        <v>4</v>
      </c>
      <c r="B296" s="144" t="s">
        <v>131</v>
      </c>
      <c r="C296" s="119"/>
      <c r="D296" s="119"/>
      <c r="E296" s="119"/>
      <c r="F296" s="121"/>
      <c r="G296" s="121"/>
      <c r="H296" s="121"/>
      <c r="I296" s="107">
        <v>150000</v>
      </c>
      <c r="J296" s="107">
        <v>112500</v>
      </c>
    </row>
    <row r="297" spans="1:10" s="99" customFormat="1" ht="12.75" x14ac:dyDescent="0.2">
      <c r="A297" s="125">
        <v>5</v>
      </c>
      <c r="B297" s="144" t="s">
        <v>132</v>
      </c>
      <c r="C297" s="122"/>
      <c r="D297" s="122"/>
      <c r="E297" s="122"/>
      <c r="F297" s="124"/>
      <c r="G297" s="124"/>
      <c r="H297" s="124"/>
      <c r="I297" s="107">
        <v>150000</v>
      </c>
      <c r="J297" s="107">
        <v>112500</v>
      </c>
    </row>
    <row r="298" spans="1:10" s="99" customFormat="1" ht="12.75" x14ac:dyDescent="0.2">
      <c r="A298" s="125"/>
      <c r="B298" s="136" t="s">
        <v>133</v>
      </c>
      <c r="C298" s="141"/>
      <c r="D298" s="141"/>
      <c r="E298" s="142"/>
      <c r="F298" s="141"/>
      <c r="G298" s="143"/>
      <c r="H298" s="143"/>
      <c r="I298" s="107"/>
      <c r="J298" s="107"/>
    </row>
    <row r="299" spans="1:10" s="99" customFormat="1" ht="12.75" x14ac:dyDescent="0.2">
      <c r="A299" s="125">
        <v>1</v>
      </c>
      <c r="B299" s="144" t="s">
        <v>134</v>
      </c>
      <c r="C299" s="119" t="s">
        <v>20</v>
      </c>
      <c r="D299" s="119">
        <v>5</v>
      </c>
      <c r="E299" s="152" t="s">
        <v>116</v>
      </c>
      <c r="F299" s="121">
        <v>75</v>
      </c>
      <c r="G299" s="121">
        <v>7500</v>
      </c>
      <c r="H299" s="121">
        <f>F299*G299</f>
        <v>562500</v>
      </c>
      <c r="I299" s="107">
        <v>150000</v>
      </c>
      <c r="J299" s="107">
        <v>112500</v>
      </c>
    </row>
    <row r="300" spans="1:10" s="99" customFormat="1" ht="12.75" x14ac:dyDescent="0.2">
      <c r="A300" s="125">
        <v>2</v>
      </c>
      <c r="B300" s="144" t="s">
        <v>135</v>
      </c>
      <c r="C300" s="119"/>
      <c r="D300" s="119"/>
      <c r="E300" s="119"/>
      <c r="F300" s="121"/>
      <c r="G300" s="121"/>
      <c r="H300" s="121"/>
      <c r="I300" s="107">
        <v>150000</v>
      </c>
      <c r="J300" s="107">
        <v>112500</v>
      </c>
    </row>
    <row r="301" spans="1:10" s="99" customFormat="1" ht="12.75" x14ac:dyDescent="0.2">
      <c r="A301" s="125">
        <v>3</v>
      </c>
      <c r="B301" s="144" t="s">
        <v>136</v>
      </c>
      <c r="C301" s="119"/>
      <c r="D301" s="119"/>
      <c r="E301" s="119"/>
      <c r="F301" s="121"/>
      <c r="G301" s="121"/>
      <c r="H301" s="121"/>
      <c r="I301" s="107">
        <v>150000</v>
      </c>
      <c r="J301" s="107">
        <v>112500</v>
      </c>
    </row>
    <row r="302" spans="1:10" s="99" customFormat="1" ht="12.75" x14ac:dyDescent="0.2">
      <c r="A302" s="125">
        <v>4</v>
      </c>
      <c r="B302" s="144" t="s">
        <v>137</v>
      </c>
      <c r="C302" s="119"/>
      <c r="D302" s="119"/>
      <c r="E302" s="119"/>
      <c r="F302" s="121"/>
      <c r="G302" s="121"/>
      <c r="H302" s="121"/>
      <c r="I302" s="107">
        <v>150000</v>
      </c>
      <c r="J302" s="107">
        <v>112500</v>
      </c>
    </row>
    <row r="303" spans="1:10" s="99" customFormat="1" ht="12.75" x14ac:dyDescent="0.2">
      <c r="A303" s="125">
        <v>5</v>
      </c>
      <c r="B303" s="144" t="s">
        <v>138</v>
      </c>
      <c r="C303" s="119"/>
      <c r="D303" s="119"/>
      <c r="E303" s="119"/>
      <c r="F303" s="121"/>
      <c r="G303" s="121"/>
      <c r="H303" s="121"/>
      <c r="I303" s="107">
        <v>150000</v>
      </c>
      <c r="J303" s="107">
        <v>112500</v>
      </c>
    </row>
    <row r="304" spans="1:10" s="99" customFormat="1" ht="12.75" x14ac:dyDescent="0.2">
      <c r="A304" s="125">
        <v>1</v>
      </c>
      <c r="B304" s="144" t="s">
        <v>134</v>
      </c>
      <c r="C304" s="116" t="s">
        <v>20</v>
      </c>
      <c r="D304" s="116">
        <v>5</v>
      </c>
      <c r="E304" s="116" t="s">
        <v>117</v>
      </c>
      <c r="F304" s="118">
        <v>75</v>
      </c>
      <c r="G304" s="118">
        <v>7500</v>
      </c>
      <c r="H304" s="118">
        <f>F304*G304</f>
        <v>562500</v>
      </c>
      <c r="I304" s="107">
        <v>150000</v>
      </c>
      <c r="J304" s="107">
        <v>112500</v>
      </c>
    </row>
    <row r="305" spans="1:10" s="99" customFormat="1" ht="12.75" x14ac:dyDescent="0.2">
      <c r="A305" s="125">
        <v>2</v>
      </c>
      <c r="B305" s="144" t="s">
        <v>135</v>
      </c>
      <c r="C305" s="119"/>
      <c r="D305" s="119"/>
      <c r="E305" s="119"/>
      <c r="F305" s="121"/>
      <c r="G305" s="121"/>
      <c r="H305" s="121"/>
      <c r="I305" s="107">
        <v>150000</v>
      </c>
      <c r="J305" s="107">
        <v>112500</v>
      </c>
    </row>
    <row r="306" spans="1:10" s="99" customFormat="1" ht="12.75" x14ac:dyDescent="0.2">
      <c r="A306" s="125">
        <v>3</v>
      </c>
      <c r="B306" s="144" t="s">
        <v>136</v>
      </c>
      <c r="C306" s="119"/>
      <c r="D306" s="119"/>
      <c r="E306" s="119"/>
      <c r="F306" s="121"/>
      <c r="G306" s="121"/>
      <c r="H306" s="121"/>
      <c r="I306" s="107">
        <v>150000</v>
      </c>
      <c r="J306" s="107">
        <v>112500</v>
      </c>
    </row>
    <row r="307" spans="1:10" s="99" customFormat="1" ht="12.75" x14ac:dyDescent="0.2">
      <c r="A307" s="125">
        <v>4</v>
      </c>
      <c r="B307" s="144" t="s">
        <v>137</v>
      </c>
      <c r="C307" s="119"/>
      <c r="D307" s="119"/>
      <c r="E307" s="119"/>
      <c r="F307" s="121"/>
      <c r="G307" s="121"/>
      <c r="H307" s="121"/>
      <c r="I307" s="107">
        <v>150000</v>
      </c>
      <c r="J307" s="107">
        <v>112500</v>
      </c>
    </row>
    <row r="308" spans="1:10" s="99" customFormat="1" ht="12.75" x14ac:dyDescent="0.2">
      <c r="A308" s="125">
        <v>5</v>
      </c>
      <c r="B308" s="144" t="s">
        <v>138</v>
      </c>
      <c r="C308" s="122"/>
      <c r="D308" s="122"/>
      <c r="E308" s="122"/>
      <c r="F308" s="124"/>
      <c r="G308" s="124"/>
      <c r="H308" s="124"/>
      <c r="I308" s="107">
        <v>150000</v>
      </c>
      <c r="J308" s="107">
        <v>112500</v>
      </c>
    </row>
    <row r="309" spans="1:10" s="99" customFormat="1" ht="12.75" x14ac:dyDescent="0.2">
      <c r="A309" s="125"/>
      <c r="B309" s="136" t="s">
        <v>139</v>
      </c>
      <c r="C309" s="141"/>
      <c r="D309" s="141"/>
      <c r="E309" s="142"/>
      <c r="F309" s="141"/>
      <c r="G309" s="143"/>
      <c r="H309" s="143"/>
      <c r="I309" s="107"/>
      <c r="J309" s="107"/>
    </row>
    <row r="310" spans="1:10" s="99" customFormat="1" ht="12.75" x14ac:dyDescent="0.2">
      <c r="A310" s="125">
        <v>1</v>
      </c>
      <c r="B310" s="144" t="s">
        <v>140</v>
      </c>
      <c r="C310" s="119" t="s">
        <v>20</v>
      </c>
      <c r="D310" s="119">
        <v>5</v>
      </c>
      <c r="E310" s="152" t="s">
        <v>116</v>
      </c>
      <c r="F310" s="121">
        <v>75</v>
      </c>
      <c r="G310" s="121">
        <v>7500</v>
      </c>
      <c r="H310" s="121">
        <f>F310*G310</f>
        <v>562500</v>
      </c>
      <c r="I310" s="107">
        <v>150000</v>
      </c>
      <c r="J310" s="107">
        <v>112500</v>
      </c>
    </row>
    <row r="311" spans="1:10" s="99" customFormat="1" ht="12.75" x14ac:dyDescent="0.2">
      <c r="A311" s="125">
        <v>2</v>
      </c>
      <c r="B311" s="144" t="s">
        <v>141</v>
      </c>
      <c r="C311" s="119"/>
      <c r="D311" s="119"/>
      <c r="E311" s="119"/>
      <c r="F311" s="121"/>
      <c r="G311" s="121"/>
      <c r="H311" s="121"/>
      <c r="I311" s="107">
        <v>150000</v>
      </c>
      <c r="J311" s="107">
        <v>112500</v>
      </c>
    </row>
    <row r="312" spans="1:10" s="99" customFormat="1" ht="12.75" x14ac:dyDescent="0.2">
      <c r="A312" s="125">
        <v>3</v>
      </c>
      <c r="B312" s="144" t="s">
        <v>142</v>
      </c>
      <c r="C312" s="119"/>
      <c r="D312" s="119"/>
      <c r="E312" s="119"/>
      <c r="F312" s="121"/>
      <c r="G312" s="121"/>
      <c r="H312" s="121"/>
      <c r="I312" s="107">
        <v>150000</v>
      </c>
      <c r="J312" s="107">
        <v>112500</v>
      </c>
    </row>
    <row r="313" spans="1:10" s="99" customFormat="1" ht="12.75" x14ac:dyDescent="0.2">
      <c r="A313" s="125">
        <v>4</v>
      </c>
      <c r="B313" s="144" t="s">
        <v>143</v>
      </c>
      <c r="C313" s="119"/>
      <c r="D313" s="119"/>
      <c r="E313" s="119"/>
      <c r="F313" s="121"/>
      <c r="G313" s="121"/>
      <c r="H313" s="121"/>
      <c r="I313" s="107">
        <v>150000</v>
      </c>
      <c r="J313" s="107">
        <v>112500</v>
      </c>
    </row>
    <row r="314" spans="1:10" s="99" customFormat="1" ht="12.75" x14ac:dyDescent="0.2">
      <c r="A314" s="125">
        <v>5</v>
      </c>
      <c r="B314" s="144" t="s">
        <v>144</v>
      </c>
      <c r="C314" s="119"/>
      <c r="D314" s="119"/>
      <c r="E314" s="119"/>
      <c r="F314" s="121"/>
      <c r="G314" s="121"/>
      <c r="H314" s="121"/>
      <c r="I314" s="107">
        <v>150000</v>
      </c>
      <c r="J314" s="107">
        <v>112500</v>
      </c>
    </row>
    <row r="315" spans="1:10" s="99" customFormat="1" ht="12.75" x14ac:dyDescent="0.2">
      <c r="A315" s="125">
        <v>1</v>
      </c>
      <c r="B315" s="144" t="s">
        <v>140</v>
      </c>
      <c r="C315" s="116" t="s">
        <v>20</v>
      </c>
      <c r="D315" s="116">
        <v>5</v>
      </c>
      <c r="E315" s="116" t="s">
        <v>117</v>
      </c>
      <c r="F315" s="118">
        <v>75</v>
      </c>
      <c r="G315" s="118">
        <v>7500</v>
      </c>
      <c r="H315" s="118">
        <f>F315*G315</f>
        <v>562500</v>
      </c>
      <c r="I315" s="107">
        <v>150000</v>
      </c>
      <c r="J315" s="107">
        <v>112500</v>
      </c>
    </row>
    <row r="316" spans="1:10" s="99" customFormat="1" ht="12.75" x14ac:dyDescent="0.2">
      <c r="A316" s="125">
        <v>2</v>
      </c>
      <c r="B316" s="144" t="s">
        <v>141</v>
      </c>
      <c r="C316" s="119"/>
      <c r="D316" s="119"/>
      <c r="E316" s="119"/>
      <c r="F316" s="121"/>
      <c r="G316" s="121"/>
      <c r="H316" s="121"/>
      <c r="I316" s="107">
        <v>150000</v>
      </c>
      <c r="J316" s="107">
        <v>112500</v>
      </c>
    </row>
    <row r="317" spans="1:10" s="99" customFormat="1" ht="12.75" x14ac:dyDescent="0.2">
      <c r="A317" s="125">
        <v>3</v>
      </c>
      <c r="B317" s="144" t="s">
        <v>142</v>
      </c>
      <c r="C317" s="119"/>
      <c r="D317" s="119"/>
      <c r="E317" s="119"/>
      <c r="F317" s="121"/>
      <c r="G317" s="121"/>
      <c r="H317" s="121"/>
      <c r="I317" s="107">
        <v>150000</v>
      </c>
      <c r="J317" s="107">
        <v>112500</v>
      </c>
    </row>
    <row r="318" spans="1:10" s="99" customFormat="1" ht="12.75" x14ac:dyDescent="0.2">
      <c r="A318" s="125">
        <v>4</v>
      </c>
      <c r="B318" s="144" t="s">
        <v>143</v>
      </c>
      <c r="C318" s="119"/>
      <c r="D318" s="119"/>
      <c r="E318" s="119"/>
      <c r="F318" s="121"/>
      <c r="G318" s="121"/>
      <c r="H318" s="121"/>
      <c r="I318" s="107">
        <v>150000</v>
      </c>
      <c r="J318" s="107">
        <v>112500</v>
      </c>
    </row>
    <row r="319" spans="1:10" s="99" customFormat="1" ht="12.75" x14ac:dyDescent="0.2">
      <c r="A319" s="125">
        <v>5</v>
      </c>
      <c r="B319" s="144" t="s">
        <v>144</v>
      </c>
      <c r="C319" s="122"/>
      <c r="D319" s="122"/>
      <c r="E319" s="122"/>
      <c r="F319" s="124"/>
      <c r="G319" s="124"/>
      <c r="H319" s="124"/>
      <c r="I319" s="107">
        <v>150000</v>
      </c>
      <c r="J319" s="107">
        <v>112500</v>
      </c>
    </row>
    <row r="320" spans="1:10" s="99" customFormat="1" ht="12.75" x14ac:dyDescent="0.2">
      <c r="A320" s="125"/>
      <c r="B320" s="136" t="s">
        <v>145</v>
      </c>
      <c r="C320" s="141"/>
      <c r="D320" s="141"/>
      <c r="E320" s="142"/>
      <c r="F320" s="141"/>
      <c r="G320" s="143"/>
      <c r="H320" s="143"/>
      <c r="I320" s="107"/>
      <c r="J320" s="107"/>
    </row>
    <row r="321" spans="1:10" s="99" customFormat="1" ht="12.75" x14ac:dyDescent="0.2">
      <c r="A321" s="125">
        <v>1</v>
      </c>
      <c r="B321" s="144" t="s">
        <v>146</v>
      </c>
      <c r="C321" s="119" t="s">
        <v>20</v>
      </c>
      <c r="D321" s="119">
        <v>5</v>
      </c>
      <c r="E321" s="152" t="s">
        <v>116</v>
      </c>
      <c r="F321" s="121">
        <v>75</v>
      </c>
      <c r="G321" s="121">
        <v>7500</v>
      </c>
      <c r="H321" s="121">
        <f>F321*G321</f>
        <v>562500</v>
      </c>
      <c r="I321" s="107">
        <v>150000</v>
      </c>
      <c r="J321" s="107">
        <v>112500</v>
      </c>
    </row>
    <row r="322" spans="1:10" s="99" customFormat="1" ht="12.75" x14ac:dyDescent="0.2">
      <c r="A322" s="125">
        <v>2</v>
      </c>
      <c r="B322" s="144" t="s">
        <v>147</v>
      </c>
      <c r="C322" s="119"/>
      <c r="D322" s="119"/>
      <c r="E322" s="119"/>
      <c r="F322" s="121"/>
      <c r="G322" s="121"/>
      <c r="H322" s="121"/>
      <c r="I322" s="107">
        <v>150000</v>
      </c>
      <c r="J322" s="107">
        <v>112500</v>
      </c>
    </row>
    <row r="323" spans="1:10" s="99" customFormat="1" ht="12.75" x14ac:dyDescent="0.2">
      <c r="A323" s="125">
        <v>3</v>
      </c>
      <c r="B323" s="144" t="s">
        <v>148</v>
      </c>
      <c r="C323" s="119"/>
      <c r="D323" s="119"/>
      <c r="E323" s="119"/>
      <c r="F323" s="121"/>
      <c r="G323" s="121"/>
      <c r="H323" s="121"/>
      <c r="I323" s="107">
        <v>150000</v>
      </c>
      <c r="J323" s="107">
        <v>112500</v>
      </c>
    </row>
    <row r="324" spans="1:10" s="99" customFormat="1" ht="12.75" x14ac:dyDescent="0.2">
      <c r="A324" s="125">
        <v>4</v>
      </c>
      <c r="B324" s="144" t="s">
        <v>149</v>
      </c>
      <c r="C324" s="119"/>
      <c r="D324" s="119"/>
      <c r="E324" s="119"/>
      <c r="F324" s="121"/>
      <c r="G324" s="121"/>
      <c r="H324" s="121"/>
      <c r="I324" s="107">
        <v>150000</v>
      </c>
      <c r="J324" s="107">
        <v>112500</v>
      </c>
    </row>
    <row r="325" spans="1:10" s="99" customFormat="1" ht="12.75" x14ac:dyDescent="0.2">
      <c r="A325" s="125">
        <v>5</v>
      </c>
      <c r="B325" s="144" t="s">
        <v>150</v>
      </c>
      <c r="C325" s="119"/>
      <c r="D325" s="119"/>
      <c r="E325" s="119"/>
      <c r="F325" s="121"/>
      <c r="G325" s="121"/>
      <c r="H325" s="121"/>
      <c r="I325" s="107">
        <v>150000</v>
      </c>
      <c r="J325" s="107">
        <v>112500</v>
      </c>
    </row>
    <row r="326" spans="1:10" s="99" customFormat="1" ht="12.75" x14ac:dyDescent="0.2">
      <c r="A326" s="125">
        <v>1</v>
      </c>
      <c r="B326" s="144" t="s">
        <v>146</v>
      </c>
      <c r="C326" s="116" t="s">
        <v>20</v>
      </c>
      <c r="D326" s="116">
        <v>5</v>
      </c>
      <c r="E326" s="116" t="s">
        <v>117</v>
      </c>
      <c r="F326" s="118">
        <v>75</v>
      </c>
      <c r="G326" s="118">
        <v>7500</v>
      </c>
      <c r="H326" s="118">
        <f>F326*G326</f>
        <v>562500</v>
      </c>
      <c r="I326" s="107">
        <v>150000</v>
      </c>
      <c r="J326" s="107">
        <v>112500</v>
      </c>
    </row>
    <row r="327" spans="1:10" s="99" customFormat="1" ht="12.75" x14ac:dyDescent="0.2">
      <c r="A327" s="125">
        <v>2</v>
      </c>
      <c r="B327" s="144" t="s">
        <v>147</v>
      </c>
      <c r="C327" s="119"/>
      <c r="D327" s="119"/>
      <c r="E327" s="119"/>
      <c r="F327" s="121"/>
      <c r="G327" s="121"/>
      <c r="H327" s="121"/>
      <c r="I327" s="107">
        <v>150000</v>
      </c>
      <c r="J327" s="107">
        <v>112500</v>
      </c>
    </row>
    <row r="328" spans="1:10" s="99" customFormat="1" ht="12.75" x14ac:dyDescent="0.2">
      <c r="A328" s="125">
        <v>3</v>
      </c>
      <c r="B328" s="144" t="s">
        <v>148</v>
      </c>
      <c r="C328" s="119"/>
      <c r="D328" s="119"/>
      <c r="E328" s="119"/>
      <c r="F328" s="121"/>
      <c r="G328" s="121"/>
      <c r="H328" s="121"/>
      <c r="I328" s="107">
        <v>150000</v>
      </c>
      <c r="J328" s="107">
        <v>112500</v>
      </c>
    </row>
    <row r="329" spans="1:10" s="99" customFormat="1" ht="12.75" x14ac:dyDescent="0.2">
      <c r="A329" s="125">
        <v>4</v>
      </c>
      <c r="B329" s="144" t="s">
        <v>149</v>
      </c>
      <c r="C329" s="119"/>
      <c r="D329" s="119"/>
      <c r="E329" s="119"/>
      <c r="F329" s="121"/>
      <c r="G329" s="121"/>
      <c r="H329" s="121"/>
      <c r="I329" s="107">
        <v>150000</v>
      </c>
      <c r="J329" s="107">
        <v>112500</v>
      </c>
    </row>
    <row r="330" spans="1:10" s="99" customFormat="1" ht="12.75" x14ac:dyDescent="0.2">
      <c r="A330" s="125">
        <v>5</v>
      </c>
      <c r="B330" s="144" t="s">
        <v>150</v>
      </c>
      <c r="C330" s="122"/>
      <c r="D330" s="122"/>
      <c r="E330" s="122"/>
      <c r="F330" s="124"/>
      <c r="G330" s="124"/>
      <c r="H330" s="124"/>
      <c r="I330" s="107">
        <v>150000</v>
      </c>
      <c r="J330" s="107">
        <v>112500</v>
      </c>
    </row>
    <row r="331" spans="1:10" s="99" customFormat="1" ht="12.75" x14ac:dyDescent="0.2">
      <c r="A331" s="125"/>
      <c r="B331" s="136" t="s">
        <v>151</v>
      </c>
      <c r="C331" s="141"/>
      <c r="D331" s="141"/>
      <c r="E331" s="142"/>
      <c r="F331" s="141"/>
      <c r="G331" s="143"/>
      <c r="H331" s="143"/>
      <c r="I331" s="107"/>
      <c r="J331" s="107"/>
    </row>
    <row r="332" spans="1:10" s="99" customFormat="1" ht="12.75" x14ac:dyDescent="0.2">
      <c r="A332" s="125">
        <v>1</v>
      </c>
      <c r="B332" s="144" t="s">
        <v>72</v>
      </c>
      <c r="C332" s="119" t="s">
        <v>20</v>
      </c>
      <c r="D332" s="119">
        <v>5</v>
      </c>
      <c r="E332" s="152" t="s">
        <v>116</v>
      </c>
      <c r="F332" s="121">
        <v>75</v>
      </c>
      <c r="G332" s="121">
        <v>7500</v>
      </c>
      <c r="H332" s="121">
        <f>F332*G332</f>
        <v>562500</v>
      </c>
      <c r="I332" s="107">
        <v>150000</v>
      </c>
      <c r="J332" s="107">
        <v>112500</v>
      </c>
    </row>
    <row r="333" spans="1:10" s="99" customFormat="1" ht="12.75" x14ac:dyDescent="0.2">
      <c r="A333" s="125">
        <v>2</v>
      </c>
      <c r="B333" s="144" t="s">
        <v>110</v>
      </c>
      <c r="C333" s="119"/>
      <c r="D333" s="119"/>
      <c r="E333" s="119"/>
      <c r="F333" s="121"/>
      <c r="G333" s="121"/>
      <c r="H333" s="121"/>
      <c r="I333" s="107">
        <v>150000</v>
      </c>
      <c r="J333" s="107">
        <v>112500</v>
      </c>
    </row>
    <row r="334" spans="1:10" s="99" customFormat="1" ht="12.75" x14ac:dyDescent="0.2">
      <c r="A334" s="125">
        <v>3</v>
      </c>
      <c r="B334" s="144" t="s">
        <v>112</v>
      </c>
      <c r="C334" s="119"/>
      <c r="D334" s="119"/>
      <c r="E334" s="119"/>
      <c r="F334" s="121"/>
      <c r="G334" s="121"/>
      <c r="H334" s="121"/>
      <c r="I334" s="107">
        <v>150000</v>
      </c>
      <c r="J334" s="107">
        <v>112500</v>
      </c>
    </row>
    <row r="335" spans="1:10" s="99" customFormat="1" ht="12.75" x14ac:dyDescent="0.2">
      <c r="A335" s="125">
        <v>4</v>
      </c>
      <c r="B335" s="144" t="s">
        <v>111</v>
      </c>
      <c r="C335" s="119"/>
      <c r="D335" s="119"/>
      <c r="E335" s="119"/>
      <c r="F335" s="121"/>
      <c r="G335" s="121"/>
      <c r="H335" s="121"/>
      <c r="I335" s="107">
        <v>150000</v>
      </c>
      <c r="J335" s="107">
        <v>112500</v>
      </c>
    </row>
    <row r="336" spans="1:10" s="99" customFormat="1" ht="12.75" x14ac:dyDescent="0.2">
      <c r="A336" s="125">
        <v>5</v>
      </c>
      <c r="B336" s="144" t="s">
        <v>152</v>
      </c>
      <c r="C336" s="119"/>
      <c r="D336" s="119"/>
      <c r="E336" s="119"/>
      <c r="F336" s="121"/>
      <c r="G336" s="121"/>
      <c r="H336" s="121"/>
      <c r="I336" s="107">
        <v>150000</v>
      </c>
      <c r="J336" s="107">
        <v>112500</v>
      </c>
    </row>
    <row r="337" spans="1:10" s="99" customFormat="1" ht="12.75" x14ac:dyDescent="0.2">
      <c r="A337" s="125">
        <v>1</v>
      </c>
      <c r="B337" s="144" t="s">
        <v>72</v>
      </c>
      <c r="C337" s="116" t="s">
        <v>20</v>
      </c>
      <c r="D337" s="116">
        <v>5</v>
      </c>
      <c r="E337" s="116" t="s">
        <v>117</v>
      </c>
      <c r="F337" s="118">
        <v>75</v>
      </c>
      <c r="G337" s="118">
        <v>7500</v>
      </c>
      <c r="H337" s="118">
        <f>F337*G337</f>
        <v>562500</v>
      </c>
      <c r="I337" s="107">
        <v>150000</v>
      </c>
      <c r="J337" s="107">
        <v>112500</v>
      </c>
    </row>
    <row r="338" spans="1:10" s="99" customFormat="1" ht="12.75" x14ac:dyDescent="0.2">
      <c r="A338" s="125">
        <v>2</v>
      </c>
      <c r="B338" s="144" t="s">
        <v>110</v>
      </c>
      <c r="C338" s="119"/>
      <c r="D338" s="119"/>
      <c r="E338" s="119"/>
      <c r="F338" s="121"/>
      <c r="G338" s="121"/>
      <c r="H338" s="121"/>
      <c r="I338" s="107">
        <v>150000</v>
      </c>
      <c r="J338" s="107">
        <v>112500</v>
      </c>
    </row>
    <row r="339" spans="1:10" s="99" customFormat="1" ht="12.75" x14ac:dyDescent="0.2">
      <c r="A339" s="125">
        <v>3</v>
      </c>
      <c r="B339" s="144" t="s">
        <v>112</v>
      </c>
      <c r="C339" s="119"/>
      <c r="D339" s="119"/>
      <c r="E339" s="119"/>
      <c r="F339" s="121"/>
      <c r="G339" s="121"/>
      <c r="H339" s="121"/>
      <c r="I339" s="107">
        <v>150000</v>
      </c>
      <c r="J339" s="107">
        <v>112500</v>
      </c>
    </row>
    <row r="340" spans="1:10" s="99" customFormat="1" ht="12.75" x14ac:dyDescent="0.2">
      <c r="A340" s="125">
        <v>4</v>
      </c>
      <c r="B340" s="144" t="s">
        <v>111</v>
      </c>
      <c r="C340" s="119"/>
      <c r="D340" s="119"/>
      <c r="E340" s="119"/>
      <c r="F340" s="121"/>
      <c r="G340" s="121"/>
      <c r="H340" s="121"/>
      <c r="I340" s="107">
        <v>150000</v>
      </c>
      <c r="J340" s="107">
        <v>112500</v>
      </c>
    </row>
    <row r="341" spans="1:10" s="99" customFormat="1" ht="12.75" x14ac:dyDescent="0.2">
      <c r="A341" s="125">
        <v>5</v>
      </c>
      <c r="B341" s="144" t="s">
        <v>152</v>
      </c>
      <c r="C341" s="122"/>
      <c r="D341" s="122"/>
      <c r="E341" s="122"/>
      <c r="F341" s="124"/>
      <c r="G341" s="124"/>
      <c r="H341" s="124"/>
      <c r="I341" s="107">
        <v>150000</v>
      </c>
      <c r="J341" s="107">
        <v>112500</v>
      </c>
    </row>
    <row r="342" spans="1:10" s="99" customFormat="1" ht="12.75" x14ac:dyDescent="0.2">
      <c r="A342" s="125"/>
      <c r="B342" s="136" t="s">
        <v>153</v>
      </c>
      <c r="C342" s="141"/>
      <c r="D342" s="141"/>
      <c r="E342" s="142"/>
      <c r="F342" s="141"/>
      <c r="G342" s="143"/>
      <c r="H342" s="143"/>
      <c r="I342" s="107"/>
      <c r="J342" s="107"/>
    </row>
    <row r="343" spans="1:10" s="99" customFormat="1" ht="12.75" x14ac:dyDescent="0.2">
      <c r="A343" s="125">
        <v>1</v>
      </c>
      <c r="B343" s="144" t="s">
        <v>154</v>
      </c>
      <c r="C343" s="119" t="s">
        <v>20</v>
      </c>
      <c r="D343" s="119">
        <v>5</v>
      </c>
      <c r="E343" s="152" t="s">
        <v>116</v>
      </c>
      <c r="F343" s="121">
        <v>75</v>
      </c>
      <c r="G343" s="121">
        <v>7500</v>
      </c>
      <c r="H343" s="121">
        <f>F343*G343</f>
        <v>562500</v>
      </c>
      <c r="I343" s="107">
        <v>150000</v>
      </c>
      <c r="J343" s="107">
        <v>112500</v>
      </c>
    </row>
    <row r="344" spans="1:10" s="99" customFormat="1" ht="12.75" x14ac:dyDescent="0.2">
      <c r="A344" s="125">
        <v>2</v>
      </c>
      <c r="B344" s="144" t="s">
        <v>155</v>
      </c>
      <c r="C344" s="119"/>
      <c r="D344" s="119"/>
      <c r="E344" s="119"/>
      <c r="F344" s="121"/>
      <c r="G344" s="121"/>
      <c r="H344" s="121"/>
      <c r="I344" s="107">
        <v>150000</v>
      </c>
      <c r="J344" s="107">
        <v>112500</v>
      </c>
    </row>
    <row r="345" spans="1:10" s="99" customFormat="1" ht="12.75" x14ac:dyDescent="0.2">
      <c r="A345" s="125">
        <v>3</v>
      </c>
      <c r="B345" s="144" t="s">
        <v>156</v>
      </c>
      <c r="C345" s="119"/>
      <c r="D345" s="119"/>
      <c r="E345" s="119"/>
      <c r="F345" s="121"/>
      <c r="G345" s="121"/>
      <c r="H345" s="121"/>
      <c r="I345" s="107">
        <v>150000</v>
      </c>
      <c r="J345" s="107">
        <v>112500</v>
      </c>
    </row>
    <row r="346" spans="1:10" s="99" customFormat="1" ht="12.75" x14ac:dyDescent="0.2">
      <c r="A346" s="125">
        <v>4</v>
      </c>
      <c r="B346" s="144" t="s">
        <v>157</v>
      </c>
      <c r="C346" s="119"/>
      <c r="D346" s="119"/>
      <c r="E346" s="119"/>
      <c r="F346" s="121"/>
      <c r="G346" s="121"/>
      <c r="H346" s="121"/>
      <c r="I346" s="107">
        <v>150000</v>
      </c>
      <c r="J346" s="107">
        <v>112500</v>
      </c>
    </row>
    <row r="347" spans="1:10" s="99" customFormat="1" ht="12.75" x14ac:dyDescent="0.2">
      <c r="A347" s="125">
        <v>5</v>
      </c>
      <c r="B347" s="144" t="s">
        <v>158</v>
      </c>
      <c r="C347" s="119"/>
      <c r="D347" s="119"/>
      <c r="E347" s="119"/>
      <c r="F347" s="121"/>
      <c r="G347" s="121"/>
      <c r="H347" s="121"/>
      <c r="I347" s="107">
        <v>150000</v>
      </c>
      <c r="J347" s="107">
        <v>112500</v>
      </c>
    </row>
    <row r="348" spans="1:10" s="99" customFormat="1" ht="12.75" x14ac:dyDescent="0.2">
      <c r="A348" s="125">
        <v>1</v>
      </c>
      <c r="B348" s="144" t="s">
        <v>154</v>
      </c>
      <c r="C348" s="116" t="s">
        <v>20</v>
      </c>
      <c r="D348" s="116">
        <v>5</v>
      </c>
      <c r="E348" s="116" t="s">
        <v>117</v>
      </c>
      <c r="F348" s="118">
        <v>75</v>
      </c>
      <c r="G348" s="118">
        <v>7500</v>
      </c>
      <c r="H348" s="118">
        <f>F348*G348</f>
        <v>562500</v>
      </c>
      <c r="I348" s="107">
        <v>150000</v>
      </c>
      <c r="J348" s="107">
        <v>112500</v>
      </c>
    </row>
    <row r="349" spans="1:10" s="99" customFormat="1" ht="12.75" x14ac:dyDescent="0.2">
      <c r="A349" s="125">
        <v>2</v>
      </c>
      <c r="B349" s="144" t="s">
        <v>155</v>
      </c>
      <c r="C349" s="119"/>
      <c r="D349" s="119"/>
      <c r="E349" s="119"/>
      <c r="F349" s="121"/>
      <c r="G349" s="121"/>
      <c r="H349" s="121"/>
      <c r="I349" s="107">
        <v>150000</v>
      </c>
      <c r="J349" s="107">
        <v>112500</v>
      </c>
    </row>
    <row r="350" spans="1:10" s="99" customFormat="1" ht="12.75" x14ac:dyDescent="0.2">
      <c r="A350" s="125">
        <v>3</v>
      </c>
      <c r="B350" s="144" t="s">
        <v>156</v>
      </c>
      <c r="C350" s="119"/>
      <c r="D350" s="119"/>
      <c r="E350" s="119"/>
      <c r="F350" s="121"/>
      <c r="G350" s="121"/>
      <c r="H350" s="121"/>
      <c r="I350" s="107">
        <v>150000</v>
      </c>
      <c r="J350" s="107">
        <v>112500</v>
      </c>
    </row>
    <row r="351" spans="1:10" s="99" customFormat="1" ht="12.75" x14ac:dyDescent="0.2">
      <c r="A351" s="125">
        <v>4</v>
      </c>
      <c r="B351" s="144" t="s">
        <v>157</v>
      </c>
      <c r="C351" s="119"/>
      <c r="D351" s="119"/>
      <c r="E351" s="119"/>
      <c r="F351" s="121"/>
      <c r="G351" s="121"/>
      <c r="H351" s="121"/>
      <c r="I351" s="107">
        <v>150000</v>
      </c>
      <c r="J351" s="107">
        <v>112500</v>
      </c>
    </row>
    <row r="352" spans="1:10" s="99" customFormat="1" ht="12.75" x14ac:dyDescent="0.2">
      <c r="A352" s="125">
        <v>5</v>
      </c>
      <c r="B352" s="144" t="s">
        <v>158</v>
      </c>
      <c r="C352" s="122"/>
      <c r="D352" s="122"/>
      <c r="E352" s="122"/>
      <c r="F352" s="124"/>
      <c r="G352" s="124"/>
      <c r="H352" s="124"/>
      <c r="I352" s="107">
        <v>150000</v>
      </c>
      <c r="J352" s="107">
        <v>112500</v>
      </c>
    </row>
    <row r="353" spans="1:10" s="99" customFormat="1" ht="12.75" x14ac:dyDescent="0.2">
      <c r="A353" s="125"/>
      <c r="B353" s="136" t="s">
        <v>159</v>
      </c>
      <c r="C353" s="141"/>
      <c r="D353" s="141"/>
      <c r="E353" s="142"/>
      <c r="F353" s="141"/>
      <c r="G353" s="143"/>
      <c r="H353" s="143"/>
      <c r="I353" s="107"/>
      <c r="J353" s="107"/>
    </row>
    <row r="354" spans="1:10" s="99" customFormat="1" ht="12.75" x14ac:dyDescent="0.2">
      <c r="A354" s="125">
        <v>1</v>
      </c>
      <c r="B354" s="144" t="s">
        <v>160</v>
      </c>
      <c r="C354" s="119" t="s">
        <v>20</v>
      </c>
      <c r="D354" s="119">
        <v>5</v>
      </c>
      <c r="E354" s="152" t="s">
        <v>116</v>
      </c>
      <c r="F354" s="121">
        <v>75</v>
      </c>
      <c r="G354" s="121">
        <v>7500</v>
      </c>
      <c r="H354" s="121">
        <f>F354*G354</f>
        <v>562500</v>
      </c>
      <c r="I354" s="107">
        <v>150000</v>
      </c>
      <c r="J354" s="107">
        <v>112500</v>
      </c>
    </row>
    <row r="355" spans="1:10" s="99" customFormat="1" ht="12.75" x14ac:dyDescent="0.2">
      <c r="A355" s="125">
        <v>2</v>
      </c>
      <c r="B355" s="144" t="s">
        <v>35</v>
      </c>
      <c r="C355" s="119"/>
      <c r="D355" s="119"/>
      <c r="E355" s="119"/>
      <c r="F355" s="121"/>
      <c r="G355" s="121"/>
      <c r="H355" s="121"/>
      <c r="I355" s="107">
        <v>150000</v>
      </c>
      <c r="J355" s="107">
        <v>112500</v>
      </c>
    </row>
    <row r="356" spans="1:10" s="99" customFormat="1" ht="12.75" x14ac:dyDescent="0.2">
      <c r="A356" s="125">
        <v>3</v>
      </c>
      <c r="B356" s="144" t="s">
        <v>161</v>
      </c>
      <c r="C356" s="119"/>
      <c r="D356" s="119"/>
      <c r="E356" s="119"/>
      <c r="F356" s="121"/>
      <c r="G356" s="121"/>
      <c r="H356" s="121"/>
      <c r="I356" s="107">
        <v>150000</v>
      </c>
      <c r="J356" s="107">
        <v>112500</v>
      </c>
    </row>
    <row r="357" spans="1:10" s="99" customFormat="1" ht="12.75" x14ac:dyDescent="0.2">
      <c r="A357" s="125">
        <v>4</v>
      </c>
      <c r="B357" s="144" t="s">
        <v>162</v>
      </c>
      <c r="C357" s="119"/>
      <c r="D357" s="119"/>
      <c r="E357" s="119"/>
      <c r="F357" s="121"/>
      <c r="G357" s="121"/>
      <c r="H357" s="121"/>
      <c r="I357" s="107">
        <v>150000</v>
      </c>
      <c r="J357" s="107">
        <v>112500</v>
      </c>
    </row>
    <row r="358" spans="1:10" s="99" customFormat="1" ht="12.75" x14ac:dyDescent="0.2">
      <c r="A358" s="125">
        <v>5</v>
      </c>
      <c r="B358" s="144" t="s">
        <v>163</v>
      </c>
      <c r="C358" s="119"/>
      <c r="D358" s="119"/>
      <c r="E358" s="119"/>
      <c r="F358" s="121"/>
      <c r="G358" s="121"/>
      <c r="H358" s="121"/>
      <c r="I358" s="107">
        <v>150000</v>
      </c>
      <c r="J358" s="107">
        <v>112500</v>
      </c>
    </row>
    <row r="359" spans="1:10" s="99" customFormat="1" ht="12.75" x14ac:dyDescent="0.2">
      <c r="A359" s="125">
        <v>1</v>
      </c>
      <c r="B359" s="144" t="s">
        <v>160</v>
      </c>
      <c r="C359" s="116" t="s">
        <v>20</v>
      </c>
      <c r="D359" s="116">
        <v>5</v>
      </c>
      <c r="E359" s="116" t="s">
        <v>117</v>
      </c>
      <c r="F359" s="118">
        <v>75</v>
      </c>
      <c r="G359" s="118">
        <v>7500</v>
      </c>
      <c r="H359" s="118">
        <f>F359*G359</f>
        <v>562500</v>
      </c>
      <c r="I359" s="107">
        <v>150000</v>
      </c>
      <c r="J359" s="107">
        <v>112500</v>
      </c>
    </row>
    <row r="360" spans="1:10" s="99" customFormat="1" ht="12.75" x14ac:dyDescent="0.2">
      <c r="A360" s="125">
        <v>2</v>
      </c>
      <c r="B360" s="144" t="s">
        <v>35</v>
      </c>
      <c r="C360" s="119"/>
      <c r="D360" s="119"/>
      <c r="E360" s="119"/>
      <c r="F360" s="121"/>
      <c r="G360" s="121"/>
      <c r="H360" s="121"/>
      <c r="I360" s="107">
        <v>150000</v>
      </c>
      <c r="J360" s="107">
        <v>112500</v>
      </c>
    </row>
    <row r="361" spans="1:10" s="99" customFormat="1" ht="12.75" x14ac:dyDescent="0.2">
      <c r="A361" s="125">
        <v>3</v>
      </c>
      <c r="B361" s="144" t="s">
        <v>161</v>
      </c>
      <c r="C361" s="119"/>
      <c r="D361" s="119"/>
      <c r="E361" s="119"/>
      <c r="F361" s="121"/>
      <c r="G361" s="121"/>
      <c r="H361" s="121"/>
      <c r="I361" s="107">
        <v>150000</v>
      </c>
      <c r="J361" s="107">
        <v>112500</v>
      </c>
    </row>
    <row r="362" spans="1:10" s="99" customFormat="1" ht="12.75" x14ac:dyDescent="0.2">
      <c r="A362" s="125">
        <v>4</v>
      </c>
      <c r="B362" s="144" t="s">
        <v>162</v>
      </c>
      <c r="C362" s="119"/>
      <c r="D362" s="119"/>
      <c r="E362" s="119"/>
      <c r="F362" s="121"/>
      <c r="G362" s="121"/>
      <c r="H362" s="121"/>
      <c r="I362" s="107">
        <v>150000</v>
      </c>
      <c r="J362" s="107">
        <v>112500</v>
      </c>
    </row>
    <row r="363" spans="1:10" s="99" customFormat="1" ht="12.75" x14ac:dyDescent="0.2">
      <c r="A363" s="125">
        <v>5</v>
      </c>
      <c r="B363" s="144" t="s">
        <v>163</v>
      </c>
      <c r="C363" s="122"/>
      <c r="D363" s="122"/>
      <c r="E363" s="122"/>
      <c r="F363" s="124"/>
      <c r="G363" s="124"/>
      <c r="H363" s="124"/>
      <c r="I363" s="107">
        <v>150000</v>
      </c>
      <c r="J363" s="107">
        <v>112500</v>
      </c>
    </row>
    <row r="364" spans="1:10" s="99" customFormat="1" ht="12.75" x14ac:dyDescent="0.2">
      <c r="A364" s="125"/>
      <c r="B364" s="136" t="s">
        <v>164</v>
      </c>
      <c r="C364" s="141"/>
      <c r="D364" s="141"/>
      <c r="E364" s="142"/>
      <c r="F364" s="141"/>
      <c r="G364" s="143"/>
      <c r="H364" s="143"/>
      <c r="I364" s="107"/>
      <c r="J364" s="107"/>
    </row>
    <row r="365" spans="1:10" s="99" customFormat="1" ht="12.75" x14ac:dyDescent="0.2">
      <c r="A365" s="125">
        <v>1</v>
      </c>
      <c r="B365" s="144" t="s">
        <v>165</v>
      </c>
      <c r="C365" s="119" t="s">
        <v>20</v>
      </c>
      <c r="D365" s="119">
        <v>5</v>
      </c>
      <c r="E365" s="152" t="s">
        <v>116</v>
      </c>
      <c r="F365" s="121">
        <v>75</v>
      </c>
      <c r="G365" s="121">
        <v>7500</v>
      </c>
      <c r="H365" s="121">
        <f>F365*G365</f>
        <v>562500</v>
      </c>
      <c r="I365" s="107">
        <v>150000</v>
      </c>
      <c r="J365" s="107">
        <v>112500</v>
      </c>
    </row>
    <row r="366" spans="1:10" s="99" customFormat="1" ht="12.75" x14ac:dyDescent="0.2">
      <c r="A366" s="125">
        <v>2</v>
      </c>
      <c r="B366" s="144" t="s">
        <v>166</v>
      </c>
      <c r="C366" s="119"/>
      <c r="D366" s="119"/>
      <c r="E366" s="119"/>
      <c r="F366" s="121"/>
      <c r="G366" s="121"/>
      <c r="H366" s="121"/>
      <c r="I366" s="107">
        <v>150000</v>
      </c>
      <c r="J366" s="107">
        <v>112500</v>
      </c>
    </row>
    <row r="367" spans="1:10" s="99" customFormat="1" ht="12.75" x14ac:dyDescent="0.2">
      <c r="A367" s="125">
        <v>3</v>
      </c>
      <c r="B367" s="144" t="s">
        <v>143</v>
      </c>
      <c r="C367" s="119"/>
      <c r="D367" s="119"/>
      <c r="E367" s="119"/>
      <c r="F367" s="121"/>
      <c r="G367" s="121"/>
      <c r="H367" s="121"/>
      <c r="I367" s="107">
        <v>150000</v>
      </c>
      <c r="J367" s="107">
        <v>112500</v>
      </c>
    </row>
    <row r="368" spans="1:10" s="99" customFormat="1" ht="12.75" x14ac:dyDescent="0.2">
      <c r="A368" s="125">
        <v>4</v>
      </c>
      <c r="B368" s="144" t="s">
        <v>167</v>
      </c>
      <c r="C368" s="119"/>
      <c r="D368" s="119"/>
      <c r="E368" s="119"/>
      <c r="F368" s="121"/>
      <c r="G368" s="121"/>
      <c r="H368" s="121"/>
      <c r="I368" s="107">
        <v>150000</v>
      </c>
      <c r="J368" s="107">
        <v>112500</v>
      </c>
    </row>
    <row r="369" spans="1:10" s="99" customFormat="1" ht="12.75" x14ac:dyDescent="0.2">
      <c r="A369" s="125">
        <v>5</v>
      </c>
      <c r="B369" s="144" t="s">
        <v>168</v>
      </c>
      <c r="C369" s="119"/>
      <c r="D369" s="119"/>
      <c r="E369" s="119"/>
      <c r="F369" s="121"/>
      <c r="G369" s="121"/>
      <c r="H369" s="121"/>
      <c r="I369" s="107">
        <v>150000</v>
      </c>
      <c r="J369" s="107">
        <v>112500</v>
      </c>
    </row>
    <row r="370" spans="1:10" s="99" customFormat="1" ht="12.75" x14ac:dyDescent="0.2">
      <c r="A370" s="125">
        <v>1</v>
      </c>
      <c r="B370" s="144" t="s">
        <v>165</v>
      </c>
      <c r="C370" s="116" t="s">
        <v>20</v>
      </c>
      <c r="D370" s="116">
        <v>5</v>
      </c>
      <c r="E370" s="116" t="s">
        <v>117</v>
      </c>
      <c r="F370" s="118">
        <v>75</v>
      </c>
      <c r="G370" s="118">
        <v>7500</v>
      </c>
      <c r="H370" s="118">
        <f>F370*G370</f>
        <v>562500</v>
      </c>
      <c r="I370" s="107">
        <v>150000</v>
      </c>
      <c r="J370" s="107">
        <v>112500</v>
      </c>
    </row>
    <row r="371" spans="1:10" s="99" customFormat="1" ht="12.75" x14ac:dyDescent="0.2">
      <c r="A371" s="125">
        <v>2</v>
      </c>
      <c r="B371" s="144" t="s">
        <v>166</v>
      </c>
      <c r="C371" s="119"/>
      <c r="D371" s="119"/>
      <c r="E371" s="119"/>
      <c r="F371" s="121"/>
      <c r="G371" s="121"/>
      <c r="H371" s="121"/>
      <c r="I371" s="107">
        <v>150000</v>
      </c>
      <c r="J371" s="107">
        <v>112500</v>
      </c>
    </row>
    <row r="372" spans="1:10" s="99" customFormat="1" ht="12.75" x14ac:dyDescent="0.2">
      <c r="A372" s="125">
        <v>3</v>
      </c>
      <c r="B372" s="144" t="s">
        <v>143</v>
      </c>
      <c r="C372" s="119"/>
      <c r="D372" s="119"/>
      <c r="E372" s="119"/>
      <c r="F372" s="121"/>
      <c r="G372" s="121"/>
      <c r="H372" s="121"/>
      <c r="I372" s="107">
        <v>150000</v>
      </c>
      <c r="J372" s="107">
        <v>112500</v>
      </c>
    </row>
    <row r="373" spans="1:10" s="99" customFormat="1" ht="12.75" x14ac:dyDescent="0.2">
      <c r="A373" s="125">
        <v>4</v>
      </c>
      <c r="B373" s="144" t="s">
        <v>167</v>
      </c>
      <c r="C373" s="119"/>
      <c r="D373" s="119"/>
      <c r="E373" s="119"/>
      <c r="F373" s="121"/>
      <c r="G373" s="121"/>
      <c r="H373" s="121"/>
      <c r="I373" s="107">
        <v>150000</v>
      </c>
      <c r="J373" s="107">
        <v>112500</v>
      </c>
    </row>
    <row r="374" spans="1:10" s="99" customFormat="1" ht="12.75" x14ac:dyDescent="0.2">
      <c r="A374" s="125">
        <v>5</v>
      </c>
      <c r="B374" s="144" t="s">
        <v>168</v>
      </c>
      <c r="C374" s="122"/>
      <c r="D374" s="122"/>
      <c r="E374" s="122"/>
      <c r="F374" s="124"/>
      <c r="G374" s="124"/>
      <c r="H374" s="124"/>
      <c r="I374" s="107">
        <v>150000</v>
      </c>
      <c r="J374" s="107">
        <v>112500</v>
      </c>
    </row>
    <row r="375" spans="1:10" s="99" customFormat="1" ht="12.75" x14ac:dyDescent="0.2">
      <c r="A375" s="125"/>
      <c r="B375" s="136" t="s">
        <v>169</v>
      </c>
      <c r="C375" s="141"/>
      <c r="D375" s="141"/>
      <c r="E375" s="142"/>
      <c r="F375" s="141"/>
      <c r="G375" s="143"/>
      <c r="H375" s="143"/>
      <c r="I375" s="107"/>
      <c r="J375" s="107"/>
    </row>
    <row r="376" spans="1:10" s="99" customFormat="1" ht="12.75" x14ac:dyDescent="0.2">
      <c r="A376" s="125">
        <v>1</v>
      </c>
      <c r="B376" s="144" t="s">
        <v>105</v>
      </c>
      <c r="C376" s="119" t="s">
        <v>20</v>
      </c>
      <c r="D376" s="119">
        <v>5</v>
      </c>
      <c r="E376" s="152" t="s">
        <v>116</v>
      </c>
      <c r="F376" s="121">
        <v>75</v>
      </c>
      <c r="G376" s="121">
        <v>7500</v>
      </c>
      <c r="H376" s="121">
        <f>F376*G376</f>
        <v>562500</v>
      </c>
      <c r="I376" s="107">
        <v>150000</v>
      </c>
      <c r="J376" s="107">
        <v>112500</v>
      </c>
    </row>
    <row r="377" spans="1:10" s="99" customFormat="1" ht="12.75" x14ac:dyDescent="0.2">
      <c r="A377" s="125">
        <v>2</v>
      </c>
      <c r="B377" s="144" t="s">
        <v>107</v>
      </c>
      <c r="C377" s="119"/>
      <c r="D377" s="119"/>
      <c r="E377" s="119"/>
      <c r="F377" s="121"/>
      <c r="G377" s="121"/>
      <c r="H377" s="121"/>
      <c r="I377" s="107">
        <v>150000</v>
      </c>
      <c r="J377" s="107">
        <v>112500</v>
      </c>
    </row>
    <row r="378" spans="1:10" s="99" customFormat="1" ht="12.75" x14ac:dyDescent="0.2">
      <c r="A378" s="125">
        <v>3</v>
      </c>
      <c r="B378" s="144" t="s">
        <v>106</v>
      </c>
      <c r="C378" s="119"/>
      <c r="D378" s="119"/>
      <c r="E378" s="119"/>
      <c r="F378" s="121"/>
      <c r="G378" s="121"/>
      <c r="H378" s="121"/>
      <c r="I378" s="107">
        <v>150000</v>
      </c>
      <c r="J378" s="107">
        <v>112500</v>
      </c>
    </row>
    <row r="379" spans="1:10" s="99" customFormat="1" ht="12.75" x14ac:dyDescent="0.2">
      <c r="A379" s="125">
        <v>4</v>
      </c>
      <c r="B379" s="144" t="s">
        <v>108</v>
      </c>
      <c r="C379" s="119"/>
      <c r="D379" s="119"/>
      <c r="E379" s="119"/>
      <c r="F379" s="121"/>
      <c r="G379" s="121"/>
      <c r="H379" s="121"/>
      <c r="I379" s="107">
        <v>150000</v>
      </c>
      <c r="J379" s="107">
        <v>112500</v>
      </c>
    </row>
    <row r="380" spans="1:10" s="99" customFormat="1" ht="12.75" x14ac:dyDescent="0.2">
      <c r="A380" s="125">
        <v>5</v>
      </c>
      <c r="B380" s="144" t="s">
        <v>170</v>
      </c>
      <c r="C380" s="119"/>
      <c r="D380" s="119"/>
      <c r="E380" s="119"/>
      <c r="F380" s="121"/>
      <c r="G380" s="121"/>
      <c r="H380" s="121"/>
      <c r="I380" s="107">
        <v>150000</v>
      </c>
      <c r="J380" s="107">
        <v>112500</v>
      </c>
    </row>
    <row r="381" spans="1:10" s="99" customFormat="1" ht="12.75" x14ac:dyDescent="0.2">
      <c r="A381" s="125">
        <v>1</v>
      </c>
      <c r="B381" s="144" t="s">
        <v>105</v>
      </c>
      <c r="C381" s="116" t="s">
        <v>20</v>
      </c>
      <c r="D381" s="116">
        <v>5</v>
      </c>
      <c r="E381" s="116" t="s">
        <v>117</v>
      </c>
      <c r="F381" s="118">
        <v>75</v>
      </c>
      <c r="G381" s="118">
        <v>7500</v>
      </c>
      <c r="H381" s="118">
        <f>F381*G381</f>
        <v>562500</v>
      </c>
      <c r="I381" s="107">
        <v>150000</v>
      </c>
      <c r="J381" s="107">
        <v>112500</v>
      </c>
    </row>
    <row r="382" spans="1:10" s="99" customFormat="1" ht="12.75" x14ac:dyDescent="0.2">
      <c r="A382" s="125">
        <v>2</v>
      </c>
      <c r="B382" s="144" t="s">
        <v>107</v>
      </c>
      <c r="C382" s="119"/>
      <c r="D382" s="119"/>
      <c r="E382" s="119"/>
      <c r="F382" s="121"/>
      <c r="G382" s="121"/>
      <c r="H382" s="121"/>
      <c r="I382" s="107">
        <v>150000</v>
      </c>
      <c r="J382" s="107">
        <v>112500</v>
      </c>
    </row>
    <row r="383" spans="1:10" s="99" customFormat="1" ht="12.75" x14ac:dyDescent="0.2">
      <c r="A383" s="125">
        <v>3</v>
      </c>
      <c r="B383" s="144" t="s">
        <v>106</v>
      </c>
      <c r="C383" s="119"/>
      <c r="D383" s="119"/>
      <c r="E383" s="119"/>
      <c r="F383" s="121"/>
      <c r="G383" s="121"/>
      <c r="H383" s="121"/>
      <c r="I383" s="107">
        <v>150000</v>
      </c>
      <c r="J383" s="107">
        <v>112500</v>
      </c>
    </row>
    <row r="384" spans="1:10" s="99" customFormat="1" ht="12.75" x14ac:dyDescent="0.2">
      <c r="A384" s="125">
        <v>4</v>
      </c>
      <c r="B384" s="144" t="s">
        <v>108</v>
      </c>
      <c r="C384" s="119"/>
      <c r="D384" s="119"/>
      <c r="E384" s="119"/>
      <c r="F384" s="121"/>
      <c r="G384" s="121"/>
      <c r="H384" s="121"/>
      <c r="I384" s="107">
        <v>150000</v>
      </c>
      <c r="J384" s="107">
        <v>112500</v>
      </c>
    </row>
    <row r="385" spans="1:10" s="99" customFormat="1" ht="12.75" x14ac:dyDescent="0.2">
      <c r="A385" s="125">
        <v>5</v>
      </c>
      <c r="B385" s="144" t="s">
        <v>170</v>
      </c>
      <c r="C385" s="122"/>
      <c r="D385" s="122"/>
      <c r="E385" s="122"/>
      <c r="F385" s="124"/>
      <c r="G385" s="124"/>
      <c r="H385" s="124"/>
      <c r="I385" s="107">
        <v>150000</v>
      </c>
      <c r="J385" s="107">
        <v>112500</v>
      </c>
    </row>
    <row r="386" spans="1:10" s="99" customFormat="1" ht="12.75" x14ac:dyDescent="0.2">
      <c r="A386" s="125"/>
      <c r="B386" s="136" t="s">
        <v>171</v>
      </c>
      <c r="C386" s="141"/>
      <c r="D386" s="141"/>
      <c r="E386" s="142"/>
      <c r="F386" s="141"/>
      <c r="G386" s="143"/>
      <c r="H386" s="143"/>
      <c r="I386" s="107"/>
      <c r="J386" s="107"/>
    </row>
    <row r="387" spans="1:10" s="99" customFormat="1" ht="12.75" x14ac:dyDescent="0.2">
      <c r="A387" s="125">
        <v>1</v>
      </c>
      <c r="B387" s="144" t="s">
        <v>172</v>
      </c>
      <c r="C387" s="119" t="s">
        <v>20</v>
      </c>
      <c r="D387" s="119">
        <v>5</v>
      </c>
      <c r="E387" s="152" t="s">
        <v>116</v>
      </c>
      <c r="F387" s="121">
        <v>75</v>
      </c>
      <c r="G387" s="121">
        <v>7500</v>
      </c>
      <c r="H387" s="121">
        <f>F387*G387</f>
        <v>562500</v>
      </c>
      <c r="I387" s="107">
        <v>150000</v>
      </c>
      <c r="J387" s="107">
        <v>112500</v>
      </c>
    </row>
    <row r="388" spans="1:10" s="99" customFormat="1" ht="12.75" x14ac:dyDescent="0.2">
      <c r="A388" s="125">
        <v>2</v>
      </c>
      <c r="B388" s="144" t="s">
        <v>173</v>
      </c>
      <c r="C388" s="119"/>
      <c r="D388" s="119"/>
      <c r="E388" s="119"/>
      <c r="F388" s="121"/>
      <c r="G388" s="121"/>
      <c r="H388" s="121"/>
      <c r="I388" s="107">
        <v>150000</v>
      </c>
      <c r="J388" s="107">
        <v>112500</v>
      </c>
    </row>
    <row r="389" spans="1:10" s="99" customFormat="1" ht="12.75" x14ac:dyDescent="0.2">
      <c r="A389" s="125">
        <v>3</v>
      </c>
      <c r="B389" s="144" t="s">
        <v>174</v>
      </c>
      <c r="C389" s="119"/>
      <c r="D389" s="119"/>
      <c r="E389" s="119"/>
      <c r="F389" s="121"/>
      <c r="G389" s="121"/>
      <c r="H389" s="121"/>
      <c r="I389" s="107">
        <v>150000</v>
      </c>
      <c r="J389" s="107">
        <v>112500</v>
      </c>
    </row>
    <row r="390" spans="1:10" s="99" customFormat="1" ht="12.75" x14ac:dyDescent="0.2">
      <c r="A390" s="125">
        <v>4</v>
      </c>
      <c r="B390" s="144" t="s">
        <v>161</v>
      </c>
      <c r="C390" s="119"/>
      <c r="D390" s="119"/>
      <c r="E390" s="119"/>
      <c r="F390" s="121"/>
      <c r="G390" s="121"/>
      <c r="H390" s="121"/>
      <c r="I390" s="107">
        <v>150000</v>
      </c>
      <c r="J390" s="107">
        <v>112500</v>
      </c>
    </row>
    <row r="391" spans="1:10" s="99" customFormat="1" ht="12.75" x14ac:dyDescent="0.2">
      <c r="A391" s="125">
        <v>5</v>
      </c>
      <c r="B391" s="144" t="s">
        <v>175</v>
      </c>
      <c r="C391" s="119"/>
      <c r="D391" s="119"/>
      <c r="E391" s="119"/>
      <c r="F391" s="121"/>
      <c r="G391" s="121"/>
      <c r="H391" s="121"/>
      <c r="I391" s="107">
        <v>150000</v>
      </c>
      <c r="J391" s="107">
        <v>112500</v>
      </c>
    </row>
    <row r="392" spans="1:10" s="99" customFormat="1" ht="12.75" x14ac:dyDescent="0.2">
      <c r="A392" s="125">
        <v>1</v>
      </c>
      <c r="B392" s="144" t="s">
        <v>172</v>
      </c>
      <c r="C392" s="116" t="s">
        <v>20</v>
      </c>
      <c r="D392" s="116">
        <v>5</v>
      </c>
      <c r="E392" s="116" t="s">
        <v>117</v>
      </c>
      <c r="F392" s="118">
        <v>75</v>
      </c>
      <c r="G392" s="118">
        <v>7500</v>
      </c>
      <c r="H392" s="118">
        <f>F392*G392</f>
        <v>562500</v>
      </c>
      <c r="I392" s="107">
        <v>150000</v>
      </c>
      <c r="J392" s="107">
        <v>112500</v>
      </c>
    </row>
    <row r="393" spans="1:10" s="99" customFormat="1" ht="12.75" x14ac:dyDescent="0.2">
      <c r="A393" s="125">
        <v>2</v>
      </c>
      <c r="B393" s="144" t="s">
        <v>173</v>
      </c>
      <c r="C393" s="119"/>
      <c r="D393" s="119"/>
      <c r="E393" s="119"/>
      <c r="F393" s="121"/>
      <c r="G393" s="121"/>
      <c r="H393" s="121"/>
      <c r="I393" s="107">
        <v>150000</v>
      </c>
      <c r="J393" s="107">
        <v>112500</v>
      </c>
    </row>
    <row r="394" spans="1:10" s="99" customFormat="1" ht="12.75" x14ac:dyDescent="0.2">
      <c r="A394" s="125">
        <v>3</v>
      </c>
      <c r="B394" s="144" t="s">
        <v>174</v>
      </c>
      <c r="C394" s="119"/>
      <c r="D394" s="119"/>
      <c r="E394" s="119"/>
      <c r="F394" s="121"/>
      <c r="G394" s="121"/>
      <c r="H394" s="121"/>
      <c r="I394" s="107">
        <v>150000</v>
      </c>
      <c r="J394" s="107">
        <v>112500</v>
      </c>
    </row>
    <row r="395" spans="1:10" s="99" customFormat="1" ht="12.75" x14ac:dyDescent="0.2">
      <c r="A395" s="125">
        <v>4</v>
      </c>
      <c r="B395" s="144" t="s">
        <v>161</v>
      </c>
      <c r="C395" s="119"/>
      <c r="D395" s="119"/>
      <c r="E395" s="119"/>
      <c r="F395" s="121"/>
      <c r="G395" s="121"/>
      <c r="H395" s="121"/>
      <c r="I395" s="107">
        <v>150000</v>
      </c>
      <c r="J395" s="107">
        <v>112500</v>
      </c>
    </row>
    <row r="396" spans="1:10" s="99" customFormat="1" ht="12.75" x14ac:dyDescent="0.2">
      <c r="A396" s="125">
        <v>5</v>
      </c>
      <c r="B396" s="144" t="s">
        <v>175</v>
      </c>
      <c r="C396" s="122"/>
      <c r="D396" s="122"/>
      <c r="E396" s="122"/>
      <c r="F396" s="124"/>
      <c r="G396" s="124"/>
      <c r="H396" s="124"/>
      <c r="I396" s="107">
        <v>150000</v>
      </c>
      <c r="J396" s="107">
        <v>112500</v>
      </c>
    </row>
    <row r="397" spans="1:10" s="99" customFormat="1" ht="12.75" x14ac:dyDescent="0.2">
      <c r="A397" s="111"/>
      <c r="B397" s="111" t="s">
        <v>176</v>
      </c>
      <c r="C397" s="111"/>
      <c r="D397" s="111"/>
      <c r="E397" s="111"/>
      <c r="F397" s="127">
        <f>SUM(F230:F396)</f>
        <v>2480</v>
      </c>
      <c r="G397" s="127"/>
      <c r="H397" s="127">
        <f t="shared" ref="H397" si="8">SUM(H230:H396)</f>
        <v>18600000</v>
      </c>
      <c r="I397" s="111"/>
      <c r="J397" s="127">
        <f>SUM(J230:J396)</f>
        <v>18600000</v>
      </c>
    </row>
    <row r="398" spans="1:10" s="99" customFormat="1" ht="27" x14ac:dyDescent="0.2">
      <c r="A398" s="101" t="s">
        <v>177</v>
      </c>
      <c r="B398" s="102" t="s">
        <v>178</v>
      </c>
      <c r="C398" s="110"/>
      <c r="D398" s="110"/>
      <c r="E398" s="110"/>
      <c r="F398" s="110"/>
      <c r="G398" s="110"/>
      <c r="H398" s="110"/>
      <c r="I398" s="110"/>
      <c r="J398" s="113"/>
    </row>
    <row r="399" spans="1:10" s="99" customFormat="1" ht="12.75" x14ac:dyDescent="0.2">
      <c r="A399" s="129" t="s">
        <v>17</v>
      </c>
      <c r="B399" s="130" t="s">
        <v>86</v>
      </c>
      <c r="C399" s="131"/>
      <c r="D399" s="131"/>
      <c r="E399" s="131"/>
      <c r="F399" s="131"/>
      <c r="G399" s="131"/>
      <c r="H399" s="131"/>
      <c r="I399" s="100"/>
      <c r="J399" s="100"/>
    </row>
    <row r="400" spans="1:10" s="99" customFormat="1" ht="12.75" x14ac:dyDescent="0.2">
      <c r="A400" s="125">
        <v>1</v>
      </c>
      <c r="B400" s="132" t="s">
        <v>87</v>
      </c>
      <c r="C400" s="116" t="s">
        <v>20</v>
      </c>
      <c r="D400" s="116">
        <v>5</v>
      </c>
      <c r="E400" s="117" t="s">
        <v>179</v>
      </c>
      <c r="F400" s="116">
        <v>100</v>
      </c>
      <c r="G400" s="118">
        <v>7500</v>
      </c>
      <c r="H400" s="118">
        <f>F400*G400</f>
        <v>750000</v>
      </c>
      <c r="I400" s="107">
        <v>150000</v>
      </c>
      <c r="J400" s="107">
        <v>150000</v>
      </c>
    </row>
    <row r="401" spans="1:10" s="99" customFormat="1" ht="12.75" x14ac:dyDescent="0.2">
      <c r="A401" s="125">
        <v>2</v>
      </c>
      <c r="B401" s="132" t="s">
        <v>60</v>
      </c>
      <c r="C401" s="119"/>
      <c r="D401" s="119"/>
      <c r="E401" s="120"/>
      <c r="F401" s="119"/>
      <c r="G401" s="121"/>
      <c r="H401" s="121"/>
      <c r="I401" s="107">
        <v>150000</v>
      </c>
      <c r="J401" s="107">
        <v>150000</v>
      </c>
    </row>
    <row r="402" spans="1:10" s="99" customFormat="1" ht="12.75" x14ac:dyDescent="0.2">
      <c r="A402" s="125">
        <v>3</v>
      </c>
      <c r="B402" s="132" t="s">
        <v>56</v>
      </c>
      <c r="C402" s="119"/>
      <c r="D402" s="119"/>
      <c r="E402" s="120"/>
      <c r="F402" s="119"/>
      <c r="G402" s="121"/>
      <c r="H402" s="121"/>
      <c r="I402" s="107">
        <v>150000</v>
      </c>
      <c r="J402" s="107">
        <v>150000</v>
      </c>
    </row>
    <row r="403" spans="1:10" s="99" customFormat="1" ht="12.75" x14ac:dyDescent="0.2">
      <c r="A403" s="125">
        <v>4</v>
      </c>
      <c r="B403" s="132" t="s">
        <v>83</v>
      </c>
      <c r="C403" s="119"/>
      <c r="D403" s="119"/>
      <c r="E403" s="120"/>
      <c r="F403" s="119"/>
      <c r="G403" s="121"/>
      <c r="H403" s="121"/>
      <c r="I403" s="107">
        <v>150000</v>
      </c>
      <c r="J403" s="107">
        <v>150000</v>
      </c>
    </row>
    <row r="404" spans="1:10" s="99" customFormat="1" ht="12.75" x14ac:dyDescent="0.2">
      <c r="A404" s="125">
        <v>5</v>
      </c>
      <c r="B404" s="132" t="s">
        <v>90</v>
      </c>
      <c r="C404" s="122"/>
      <c r="D404" s="122"/>
      <c r="E404" s="123"/>
      <c r="F404" s="122"/>
      <c r="G404" s="124"/>
      <c r="H404" s="124"/>
      <c r="I404" s="107">
        <v>150000</v>
      </c>
      <c r="J404" s="107">
        <v>150000</v>
      </c>
    </row>
    <row r="405" spans="1:10" s="99" customFormat="1" ht="12.75" x14ac:dyDescent="0.2">
      <c r="A405" s="125">
        <v>1</v>
      </c>
      <c r="B405" s="132" t="s">
        <v>91</v>
      </c>
      <c r="C405" s="116" t="s">
        <v>92</v>
      </c>
      <c r="D405" s="116">
        <v>4</v>
      </c>
      <c r="E405" s="117" t="s">
        <v>179</v>
      </c>
      <c r="F405" s="116">
        <v>80</v>
      </c>
      <c r="G405" s="118">
        <v>7500</v>
      </c>
      <c r="H405" s="118">
        <f t="shared" ref="H405" si="9">F405*G405</f>
        <v>600000</v>
      </c>
      <c r="I405" s="107">
        <v>150000</v>
      </c>
      <c r="J405" s="107">
        <v>150000</v>
      </c>
    </row>
    <row r="406" spans="1:10" s="99" customFormat="1" ht="12.75" x14ac:dyDescent="0.2">
      <c r="A406" s="125">
        <v>2</v>
      </c>
      <c r="B406" s="132" t="s">
        <v>24</v>
      </c>
      <c r="C406" s="119"/>
      <c r="D406" s="119"/>
      <c r="E406" s="120"/>
      <c r="F406" s="119"/>
      <c r="G406" s="121"/>
      <c r="H406" s="121"/>
      <c r="I406" s="107">
        <v>150000</v>
      </c>
      <c r="J406" s="107">
        <v>150000</v>
      </c>
    </row>
    <row r="407" spans="1:10" s="99" customFormat="1" ht="12.75" x14ac:dyDescent="0.2">
      <c r="A407" s="125">
        <v>3</v>
      </c>
      <c r="B407" s="133" t="s">
        <v>48</v>
      </c>
      <c r="C407" s="119"/>
      <c r="D407" s="119"/>
      <c r="E407" s="120"/>
      <c r="F407" s="119"/>
      <c r="G407" s="121"/>
      <c r="H407" s="121"/>
      <c r="I407" s="107">
        <v>150000</v>
      </c>
      <c r="J407" s="107">
        <v>150000</v>
      </c>
    </row>
    <row r="408" spans="1:10" s="99" customFormat="1" ht="12.75" x14ac:dyDescent="0.2">
      <c r="A408" s="125">
        <v>4</v>
      </c>
      <c r="B408" s="132" t="s">
        <v>25</v>
      </c>
      <c r="C408" s="122"/>
      <c r="D408" s="122"/>
      <c r="E408" s="123"/>
      <c r="F408" s="122"/>
      <c r="G408" s="124"/>
      <c r="H408" s="124"/>
      <c r="I408" s="107">
        <v>150000</v>
      </c>
      <c r="J408" s="107">
        <v>150000</v>
      </c>
    </row>
    <row r="409" spans="1:10" s="99" customFormat="1" ht="12.75" x14ac:dyDescent="0.2">
      <c r="A409" s="125">
        <v>1</v>
      </c>
      <c r="B409" s="132" t="s">
        <v>55</v>
      </c>
      <c r="C409" s="116" t="s">
        <v>93</v>
      </c>
      <c r="D409" s="116">
        <v>4</v>
      </c>
      <c r="E409" s="117" t="s">
        <v>179</v>
      </c>
      <c r="F409" s="116">
        <v>80</v>
      </c>
      <c r="G409" s="118">
        <v>7500</v>
      </c>
      <c r="H409" s="118">
        <f t="shared" ref="H409" si="10">F409*G409</f>
        <v>600000</v>
      </c>
      <c r="I409" s="107">
        <v>150000</v>
      </c>
      <c r="J409" s="107">
        <v>150000</v>
      </c>
    </row>
    <row r="410" spans="1:10" s="99" customFormat="1" ht="12.75" x14ac:dyDescent="0.2">
      <c r="A410" s="125">
        <v>2</v>
      </c>
      <c r="B410" s="153" t="s">
        <v>63</v>
      </c>
      <c r="C410" s="119"/>
      <c r="D410" s="119"/>
      <c r="E410" s="120"/>
      <c r="F410" s="119"/>
      <c r="G410" s="121"/>
      <c r="H410" s="121"/>
      <c r="I410" s="107">
        <v>150000</v>
      </c>
      <c r="J410" s="107">
        <v>150000</v>
      </c>
    </row>
    <row r="411" spans="1:10" s="99" customFormat="1" ht="12.75" x14ac:dyDescent="0.2">
      <c r="A411" s="125">
        <v>3</v>
      </c>
      <c r="B411" s="132" t="s">
        <v>19</v>
      </c>
      <c r="C411" s="119"/>
      <c r="D411" s="119"/>
      <c r="E411" s="120"/>
      <c r="F411" s="119"/>
      <c r="G411" s="121"/>
      <c r="H411" s="121"/>
      <c r="I411" s="107">
        <v>150000</v>
      </c>
      <c r="J411" s="107">
        <v>150000</v>
      </c>
    </row>
    <row r="412" spans="1:10" s="99" customFormat="1" ht="12.75" x14ac:dyDescent="0.2">
      <c r="A412" s="125">
        <v>4</v>
      </c>
      <c r="B412" s="132" t="s">
        <v>71</v>
      </c>
      <c r="C412" s="122"/>
      <c r="D412" s="122"/>
      <c r="E412" s="123"/>
      <c r="F412" s="122"/>
      <c r="G412" s="124"/>
      <c r="H412" s="124"/>
      <c r="I412" s="107">
        <v>150000</v>
      </c>
      <c r="J412" s="107">
        <v>150000</v>
      </c>
    </row>
    <row r="413" spans="1:10" s="99" customFormat="1" ht="12.75" x14ac:dyDescent="0.2">
      <c r="A413" s="110"/>
      <c r="B413" s="111" t="s">
        <v>31</v>
      </c>
      <c r="C413" s="111"/>
      <c r="D413" s="111"/>
      <c r="E413" s="111"/>
      <c r="F413" s="111">
        <f>SUM(F400:F412)</f>
        <v>260</v>
      </c>
      <c r="G413" s="111">
        <v>7500</v>
      </c>
      <c r="H413" s="127">
        <f>F413*G413</f>
        <v>1950000</v>
      </c>
      <c r="I413" s="154"/>
      <c r="J413" s="112">
        <f>SUM(J400:J412)</f>
        <v>1950000</v>
      </c>
    </row>
    <row r="414" spans="1:10" s="99" customFormat="1" ht="27" x14ac:dyDescent="0.2">
      <c r="A414" s="101" t="s">
        <v>180</v>
      </c>
      <c r="B414" s="102" t="s">
        <v>181</v>
      </c>
      <c r="C414" s="110"/>
      <c r="D414" s="110"/>
      <c r="E414" s="110"/>
      <c r="F414" s="110"/>
      <c r="G414" s="110"/>
      <c r="H414" s="110"/>
      <c r="I414" s="110"/>
      <c r="J414" s="113"/>
    </row>
    <row r="415" spans="1:10" s="99" customFormat="1" ht="12.75" x14ac:dyDescent="0.2">
      <c r="A415" s="129" t="s">
        <v>17</v>
      </c>
      <c r="B415" s="130" t="s">
        <v>86</v>
      </c>
      <c r="C415" s="131"/>
      <c r="D415" s="131"/>
      <c r="E415" s="131"/>
      <c r="F415" s="131"/>
      <c r="G415" s="131"/>
      <c r="H415" s="131"/>
      <c r="I415" s="100"/>
      <c r="J415" s="100"/>
    </row>
    <row r="416" spans="1:10" s="99" customFormat="1" ht="12.75" x14ac:dyDescent="0.2">
      <c r="A416" s="125">
        <v>1</v>
      </c>
      <c r="B416" s="132" t="s">
        <v>87</v>
      </c>
      <c r="C416" s="116" t="s">
        <v>20</v>
      </c>
      <c r="D416" s="116">
        <v>4</v>
      </c>
      <c r="E416" s="117" t="s">
        <v>182</v>
      </c>
      <c r="F416" s="116">
        <v>80</v>
      </c>
      <c r="G416" s="118">
        <v>7500</v>
      </c>
      <c r="H416" s="118">
        <f>F416*G416</f>
        <v>600000</v>
      </c>
      <c r="I416" s="107">
        <v>150000</v>
      </c>
      <c r="J416" s="107">
        <v>150000</v>
      </c>
    </row>
    <row r="417" spans="1:10" s="99" customFormat="1" ht="12.75" x14ac:dyDescent="0.2">
      <c r="A417" s="125">
        <v>2</v>
      </c>
      <c r="B417" s="132" t="s">
        <v>60</v>
      </c>
      <c r="C417" s="119"/>
      <c r="D417" s="119"/>
      <c r="E417" s="120"/>
      <c r="F417" s="119"/>
      <c r="G417" s="121"/>
      <c r="H417" s="121"/>
      <c r="I417" s="107">
        <v>150000</v>
      </c>
      <c r="J417" s="107">
        <v>150000</v>
      </c>
    </row>
    <row r="418" spans="1:10" s="99" customFormat="1" ht="12.75" x14ac:dyDescent="0.2">
      <c r="A418" s="125">
        <v>3</v>
      </c>
      <c r="B418" s="132" t="s">
        <v>83</v>
      </c>
      <c r="C418" s="119"/>
      <c r="D418" s="119"/>
      <c r="E418" s="120"/>
      <c r="F418" s="119"/>
      <c r="G418" s="121"/>
      <c r="H418" s="121"/>
      <c r="I418" s="107">
        <v>150000</v>
      </c>
      <c r="J418" s="107">
        <v>150000</v>
      </c>
    </row>
    <row r="419" spans="1:10" s="99" customFormat="1" ht="12.75" x14ac:dyDescent="0.2">
      <c r="A419" s="125">
        <v>4</v>
      </c>
      <c r="B419" s="132" t="s">
        <v>90</v>
      </c>
      <c r="C419" s="122"/>
      <c r="D419" s="122"/>
      <c r="E419" s="123"/>
      <c r="F419" s="122"/>
      <c r="G419" s="124"/>
      <c r="H419" s="124"/>
      <c r="I419" s="107">
        <v>150000</v>
      </c>
      <c r="J419" s="107">
        <v>150000</v>
      </c>
    </row>
    <row r="420" spans="1:10" s="99" customFormat="1" ht="12.75" x14ac:dyDescent="0.2">
      <c r="A420" s="125">
        <v>1</v>
      </c>
      <c r="B420" s="132" t="s">
        <v>55</v>
      </c>
      <c r="C420" s="116" t="s">
        <v>92</v>
      </c>
      <c r="D420" s="116">
        <v>4</v>
      </c>
      <c r="E420" s="117" t="s">
        <v>182</v>
      </c>
      <c r="F420" s="116">
        <v>80</v>
      </c>
      <c r="G420" s="118">
        <v>7500</v>
      </c>
      <c r="H420" s="118">
        <f t="shared" ref="H420" si="11">F420*G420</f>
        <v>600000</v>
      </c>
      <c r="I420" s="107">
        <v>150000</v>
      </c>
      <c r="J420" s="107">
        <v>150000</v>
      </c>
    </row>
    <row r="421" spans="1:10" s="99" customFormat="1" ht="12.75" x14ac:dyDescent="0.2">
      <c r="A421" s="125">
        <v>2</v>
      </c>
      <c r="B421" s="132" t="s">
        <v>24</v>
      </c>
      <c r="C421" s="119"/>
      <c r="D421" s="119"/>
      <c r="E421" s="120"/>
      <c r="F421" s="119"/>
      <c r="G421" s="121"/>
      <c r="H421" s="121"/>
      <c r="I421" s="107">
        <v>150000</v>
      </c>
      <c r="J421" s="107">
        <v>150000</v>
      </c>
    </row>
    <row r="422" spans="1:10" s="99" customFormat="1" ht="12.75" x14ac:dyDescent="0.2">
      <c r="A422" s="125">
        <v>3</v>
      </c>
      <c r="B422" s="133" t="s">
        <v>48</v>
      </c>
      <c r="C422" s="119"/>
      <c r="D422" s="119"/>
      <c r="E422" s="120"/>
      <c r="F422" s="119"/>
      <c r="G422" s="121"/>
      <c r="H422" s="121"/>
      <c r="I422" s="107">
        <v>150000</v>
      </c>
      <c r="J422" s="107">
        <v>150000</v>
      </c>
    </row>
    <row r="423" spans="1:10" s="99" customFormat="1" ht="12.75" x14ac:dyDescent="0.2">
      <c r="A423" s="125">
        <v>4</v>
      </c>
      <c r="B423" s="132" t="s">
        <v>25</v>
      </c>
      <c r="C423" s="122"/>
      <c r="D423" s="122"/>
      <c r="E423" s="123"/>
      <c r="F423" s="122"/>
      <c r="G423" s="124"/>
      <c r="H423" s="124"/>
      <c r="I423" s="107">
        <v>150000</v>
      </c>
      <c r="J423" s="107">
        <v>150000</v>
      </c>
    </row>
    <row r="424" spans="1:10" s="99" customFormat="1" ht="12.75" x14ac:dyDescent="0.2">
      <c r="A424" s="125">
        <v>1</v>
      </c>
      <c r="B424" s="132" t="s">
        <v>56</v>
      </c>
      <c r="C424" s="116" t="s">
        <v>93</v>
      </c>
      <c r="D424" s="116">
        <v>4</v>
      </c>
      <c r="E424" s="117" t="s">
        <v>182</v>
      </c>
      <c r="F424" s="116">
        <v>80</v>
      </c>
      <c r="G424" s="118">
        <v>7500</v>
      </c>
      <c r="H424" s="118">
        <f t="shared" ref="H424" si="12">F424*G424</f>
        <v>600000</v>
      </c>
      <c r="I424" s="107">
        <v>150000</v>
      </c>
      <c r="J424" s="107">
        <v>150000</v>
      </c>
    </row>
    <row r="425" spans="1:10" s="99" customFormat="1" ht="12.75" x14ac:dyDescent="0.2">
      <c r="A425" s="125">
        <v>2</v>
      </c>
      <c r="B425" s="153" t="s">
        <v>63</v>
      </c>
      <c r="C425" s="119"/>
      <c r="D425" s="119"/>
      <c r="E425" s="120"/>
      <c r="F425" s="119"/>
      <c r="G425" s="121"/>
      <c r="H425" s="121"/>
      <c r="I425" s="107">
        <v>150000</v>
      </c>
      <c r="J425" s="107">
        <v>150000</v>
      </c>
    </row>
    <row r="426" spans="1:10" s="99" customFormat="1" ht="12.75" x14ac:dyDescent="0.2">
      <c r="A426" s="125">
        <v>3</v>
      </c>
      <c r="B426" s="132" t="s">
        <v>19</v>
      </c>
      <c r="C426" s="119"/>
      <c r="D426" s="119"/>
      <c r="E426" s="120"/>
      <c r="F426" s="119"/>
      <c r="G426" s="121"/>
      <c r="H426" s="121"/>
      <c r="I426" s="107">
        <v>150000</v>
      </c>
      <c r="J426" s="107">
        <v>150000</v>
      </c>
    </row>
    <row r="427" spans="1:10" s="99" customFormat="1" ht="12.75" x14ac:dyDescent="0.2">
      <c r="A427" s="125">
        <v>4</v>
      </c>
      <c r="B427" s="132" t="s">
        <v>71</v>
      </c>
      <c r="C427" s="122"/>
      <c r="D427" s="122"/>
      <c r="E427" s="123"/>
      <c r="F427" s="122"/>
      <c r="G427" s="124"/>
      <c r="H427" s="124"/>
      <c r="I427" s="107">
        <v>150000</v>
      </c>
      <c r="J427" s="107">
        <v>150000</v>
      </c>
    </row>
    <row r="428" spans="1:10" s="99" customFormat="1" ht="12.75" x14ac:dyDescent="0.2">
      <c r="A428" s="110"/>
      <c r="B428" s="111" t="s">
        <v>183</v>
      </c>
      <c r="C428" s="111"/>
      <c r="D428" s="111"/>
      <c r="E428" s="111"/>
      <c r="F428" s="111">
        <f>SUM(F416:F427)</f>
        <v>240</v>
      </c>
      <c r="G428" s="111">
        <v>7500</v>
      </c>
      <c r="H428" s="127">
        <f>F428*G428</f>
        <v>1800000</v>
      </c>
      <c r="I428" s="154"/>
      <c r="J428" s="112">
        <f>SUM(J416:J427)</f>
        <v>1800000</v>
      </c>
    </row>
    <row r="429" spans="1:10" s="99" customFormat="1" ht="27" x14ac:dyDescent="0.2">
      <c r="A429" s="101" t="s">
        <v>184</v>
      </c>
      <c r="B429" s="102" t="s">
        <v>185</v>
      </c>
      <c r="C429" s="110"/>
      <c r="D429" s="110"/>
      <c r="E429" s="110"/>
      <c r="F429" s="110"/>
      <c r="G429" s="110"/>
      <c r="H429" s="110"/>
      <c r="I429" s="110"/>
      <c r="J429" s="113"/>
    </row>
    <row r="430" spans="1:10" s="99" customFormat="1" ht="12.75" x14ac:dyDescent="0.2">
      <c r="A430" s="129" t="s">
        <v>17</v>
      </c>
      <c r="B430" s="130" t="s">
        <v>86</v>
      </c>
      <c r="C430" s="100"/>
      <c r="D430" s="100"/>
      <c r="E430" s="100"/>
      <c r="F430" s="100"/>
      <c r="G430" s="100"/>
      <c r="H430" s="100"/>
      <c r="I430" s="100"/>
      <c r="J430" s="100"/>
    </row>
    <row r="431" spans="1:10" s="99" customFormat="1" ht="12.75" x14ac:dyDescent="0.2">
      <c r="A431" s="129" t="s">
        <v>32</v>
      </c>
      <c r="B431" s="136" t="s">
        <v>98</v>
      </c>
      <c r="C431" s="137"/>
      <c r="D431" s="137"/>
      <c r="E431" s="138"/>
      <c r="F431" s="137"/>
      <c r="G431" s="139"/>
      <c r="H431" s="139"/>
      <c r="I431" s="140"/>
      <c r="J431" s="140"/>
    </row>
    <row r="432" spans="1:10" s="99" customFormat="1" ht="12.75" x14ac:dyDescent="0.2">
      <c r="A432" s="125"/>
      <c r="B432" s="136" t="s">
        <v>99</v>
      </c>
      <c r="C432" s="141"/>
      <c r="D432" s="141"/>
      <c r="E432" s="142"/>
      <c r="F432" s="141"/>
      <c r="G432" s="143"/>
      <c r="H432" s="143"/>
      <c r="I432" s="107"/>
      <c r="J432" s="107"/>
    </row>
    <row r="433" spans="1:10" s="99" customFormat="1" ht="12.75" x14ac:dyDescent="0.2">
      <c r="A433" s="125">
        <v>1</v>
      </c>
      <c r="B433" s="144" t="s">
        <v>100</v>
      </c>
      <c r="C433" s="119" t="s">
        <v>20</v>
      </c>
      <c r="D433" s="119">
        <v>5</v>
      </c>
      <c r="E433" s="152">
        <v>44326</v>
      </c>
      <c r="F433" s="121">
        <v>100</v>
      </c>
      <c r="G433" s="121">
        <v>7500</v>
      </c>
      <c r="H433" s="121">
        <f>F433*G433</f>
        <v>750000</v>
      </c>
      <c r="I433" s="107">
        <v>150000</v>
      </c>
      <c r="J433" s="107">
        <v>150000</v>
      </c>
    </row>
    <row r="434" spans="1:10" s="99" customFormat="1" ht="12.75" x14ac:dyDescent="0.2">
      <c r="A434" s="125">
        <v>2</v>
      </c>
      <c r="B434" s="144" t="s">
        <v>101</v>
      </c>
      <c r="C434" s="119"/>
      <c r="D434" s="119"/>
      <c r="E434" s="119"/>
      <c r="F434" s="121"/>
      <c r="G434" s="121"/>
      <c r="H434" s="121"/>
      <c r="I434" s="107">
        <v>150000</v>
      </c>
      <c r="J434" s="107">
        <v>150000</v>
      </c>
    </row>
    <row r="435" spans="1:10" s="99" customFormat="1" ht="12.75" x14ac:dyDescent="0.2">
      <c r="A435" s="125">
        <v>3</v>
      </c>
      <c r="B435" s="144" t="s">
        <v>102</v>
      </c>
      <c r="C435" s="119"/>
      <c r="D435" s="119"/>
      <c r="E435" s="119"/>
      <c r="F435" s="121"/>
      <c r="G435" s="121"/>
      <c r="H435" s="121"/>
      <c r="I435" s="107">
        <v>150000</v>
      </c>
      <c r="J435" s="107">
        <v>150000</v>
      </c>
    </row>
    <row r="436" spans="1:10" s="99" customFormat="1" ht="12.75" x14ac:dyDescent="0.2">
      <c r="A436" s="125">
        <v>4</v>
      </c>
      <c r="B436" s="144" t="s">
        <v>120</v>
      </c>
      <c r="C436" s="119"/>
      <c r="D436" s="119"/>
      <c r="E436" s="119"/>
      <c r="F436" s="121"/>
      <c r="G436" s="121"/>
      <c r="H436" s="121"/>
      <c r="I436" s="107">
        <v>150000</v>
      </c>
      <c r="J436" s="107">
        <v>150000</v>
      </c>
    </row>
    <row r="437" spans="1:10" s="99" customFormat="1" ht="12.75" x14ac:dyDescent="0.2">
      <c r="A437" s="125">
        <v>5</v>
      </c>
      <c r="B437" s="144" t="s">
        <v>103</v>
      </c>
      <c r="C437" s="119"/>
      <c r="D437" s="119"/>
      <c r="E437" s="119"/>
      <c r="F437" s="121"/>
      <c r="G437" s="121"/>
      <c r="H437" s="121"/>
      <c r="I437" s="107">
        <v>150000</v>
      </c>
      <c r="J437" s="107">
        <v>150000</v>
      </c>
    </row>
    <row r="438" spans="1:10" s="99" customFormat="1" ht="12.75" x14ac:dyDescent="0.2">
      <c r="A438" s="125">
        <v>1</v>
      </c>
      <c r="B438" s="144" t="s">
        <v>100</v>
      </c>
      <c r="C438" s="116" t="s">
        <v>20</v>
      </c>
      <c r="D438" s="116">
        <v>5</v>
      </c>
      <c r="E438" s="152">
        <v>44357</v>
      </c>
      <c r="F438" s="118">
        <v>100</v>
      </c>
      <c r="G438" s="118">
        <v>7500</v>
      </c>
      <c r="H438" s="118">
        <f>F438*G438</f>
        <v>750000</v>
      </c>
      <c r="I438" s="107">
        <v>150000</v>
      </c>
      <c r="J438" s="107">
        <v>150000</v>
      </c>
    </row>
    <row r="439" spans="1:10" s="99" customFormat="1" ht="12.75" x14ac:dyDescent="0.2">
      <c r="A439" s="125">
        <v>2</v>
      </c>
      <c r="B439" s="144" t="s">
        <v>101</v>
      </c>
      <c r="C439" s="119"/>
      <c r="D439" s="119"/>
      <c r="E439" s="119"/>
      <c r="F439" s="121"/>
      <c r="G439" s="121"/>
      <c r="H439" s="121"/>
      <c r="I439" s="107">
        <v>150000</v>
      </c>
      <c r="J439" s="107">
        <v>150000</v>
      </c>
    </row>
    <row r="440" spans="1:10" s="99" customFormat="1" ht="12.75" x14ac:dyDescent="0.2">
      <c r="A440" s="125">
        <v>3</v>
      </c>
      <c r="B440" s="144" t="s">
        <v>102</v>
      </c>
      <c r="C440" s="119"/>
      <c r="D440" s="119"/>
      <c r="E440" s="119"/>
      <c r="F440" s="121"/>
      <c r="G440" s="121"/>
      <c r="H440" s="121"/>
      <c r="I440" s="107">
        <v>150000</v>
      </c>
      <c r="J440" s="107">
        <v>150000</v>
      </c>
    </row>
    <row r="441" spans="1:10" s="99" customFormat="1" ht="12.75" x14ac:dyDescent="0.2">
      <c r="A441" s="125">
        <v>4</v>
      </c>
      <c r="B441" s="144" t="s">
        <v>120</v>
      </c>
      <c r="C441" s="119"/>
      <c r="D441" s="119"/>
      <c r="E441" s="119"/>
      <c r="F441" s="121"/>
      <c r="G441" s="121"/>
      <c r="H441" s="121"/>
      <c r="I441" s="107">
        <v>150000</v>
      </c>
      <c r="J441" s="107">
        <v>150000</v>
      </c>
    </row>
    <row r="442" spans="1:10" s="99" customFormat="1" ht="12.75" x14ac:dyDescent="0.2">
      <c r="A442" s="125">
        <v>5</v>
      </c>
      <c r="B442" s="144" t="s">
        <v>103</v>
      </c>
      <c r="C442" s="122"/>
      <c r="D442" s="122"/>
      <c r="E442" s="122"/>
      <c r="F442" s="124"/>
      <c r="G442" s="124"/>
      <c r="H442" s="124"/>
      <c r="I442" s="107">
        <v>150000</v>
      </c>
      <c r="J442" s="107">
        <v>150000</v>
      </c>
    </row>
    <row r="443" spans="1:10" s="99" customFormat="1" ht="12.75" x14ac:dyDescent="0.2">
      <c r="A443" s="125"/>
      <c r="B443" s="136" t="s">
        <v>121</v>
      </c>
      <c r="C443" s="141"/>
      <c r="D443" s="141"/>
      <c r="E443" s="142"/>
      <c r="F443" s="141"/>
      <c r="G443" s="143"/>
      <c r="H443" s="143"/>
      <c r="I443" s="107"/>
      <c r="J443" s="107"/>
    </row>
    <row r="444" spans="1:10" s="99" customFormat="1" ht="12.75" x14ac:dyDescent="0.2">
      <c r="A444" s="125">
        <v>1</v>
      </c>
      <c r="B444" s="144" t="s">
        <v>122</v>
      </c>
      <c r="C444" s="119" t="s">
        <v>20</v>
      </c>
      <c r="D444" s="119">
        <v>5</v>
      </c>
      <c r="E444" s="152">
        <v>44326</v>
      </c>
      <c r="F444" s="121">
        <v>100</v>
      </c>
      <c r="G444" s="121">
        <v>7500</v>
      </c>
      <c r="H444" s="121">
        <f>F444*G444</f>
        <v>750000</v>
      </c>
      <c r="I444" s="107">
        <v>150000</v>
      </c>
      <c r="J444" s="107">
        <v>150000</v>
      </c>
    </row>
    <row r="445" spans="1:10" s="99" customFormat="1" ht="12.75" x14ac:dyDescent="0.2">
      <c r="A445" s="125">
        <v>2</v>
      </c>
      <c r="B445" s="144" t="s">
        <v>123</v>
      </c>
      <c r="C445" s="119"/>
      <c r="D445" s="119"/>
      <c r="E445" s="119"/>
      <c r="F445" s="121"/>
      <c r="G445" s="121"/>
      <c r="H445" s="121"/>
      <c r="I445" s="107">
        <v>150000</v>
      </c>
      <c r="J445" s="107">
        <v>150000</v>
      </c>
    </row>
    <row r="446" spans="1:10" s="99" customFormat="1" ht="12.75" x14ac:dyDescent="0.2">
      <c r="A446" s="125">
        <v>3</v>
      </c>
      <c r="B446" s="144" t="s">
        <v>124</v>
      </c>
      <c r="C446" s="119"/>
      <c r="D446" s="119"/>
      <c r="E446" s="119"/>
      <c r="F446" s="121"/>
      <c r="G446" s="121"/>
      <c r="H446" s="121"/>
      <c r="I446" s="107">
        <v>150000</v>
      </c>
      <c r="J446" s="107">
        <v>150000</v>
      </c>
    </row>
    <row r="447" spans="1:10" s="99" customFormat="1" ht="12.75" x14ac:dyDescent="0.2">
      <c r="A447" s="125">
        <v>4</v>
      </c>
      <c r="B447" s="144" t="s">
        <v>125</v>
      </c>
      <c r="C447" s="119"/>
      <c r="D447" s="119"/>
      <c r="E447" s="119"/>
      <c r="F447" s="121"/>
      <c r="G447" s="121"/>
      <c r="H447" s="121"/>
      <c r="I447" s="107">
        <v>150000</v>
      </c>
      <c r="J447" s="107">
        <v>150000</v>
      </c>
    </row>
    <row r="448" spans="1:10" s="99" customFormat="1" ht="12.75" x14ac:dyDescent="0.2">
      <c r="A448" s="125">
        <v>5</v>
      </c>
      <c r="B448" s="144" t="s">
        <v>126</v>
      </c>
      <c r="C448" s="119"/>
      <c r="D448" s="119"/>
      <c r="E448" s="119"/>
      <c r="F448" s="121"/>
      <c r="G448" s="121"/>
      <c r="H448" s="121"/>
      <c r="I448" s="107">
        <v>150000</v>
      </c>
      <c r="J448" s="107">
        <v>150000</v>
      </c>
    </row>
    <row r="449" spans="1:10" s="99" customFormat="1" ht="12.75" x14ac:dyDescent="0.2">
      <c r="A449" s="125">
        <v>1</v>
      </c>
      <c r="B449" s="144" t="s">
        <v>122</v>
      </c>
      <c r="C449" s="116" t="s">
        <v>20</v>
      </c>
      <c r="D449" s="116">
        <v>5</v>
      </c>
      <c r="E449" s="152">
        <v>44357</v>
      </c>
      <c r="F449" s="118">
        <v>100</v>
      </c>
      <c r="G449" s="118">
        <v>7500</v>
      </c>
      <c r="H449" s="118">
        <f>F449*G449</f>
        <v>750000</v>
      </c>
      <c r="I449" s="107">
        <v>150000</v>
      </c>
      <c r="J449" s="107">
        <v>150000</v>
      </c>
    </row>
    <row r="450" spans="1:10" s="99" customFormat="1" ht="12.75" x14ac:dyDescent="0.2">
      <c r="A450" s="125">
        <v>2</v>
      </c>
      <c r="B450" s="144" t="s">
        <v>123</v>
      </c>
      <c r="C450" s="119"/>
      <c r="D450" s="119"/>
      <c r="E450" s="119"/>
      <c r="F450" s="121"/>
      <c r="G450" s="121"/>
      <c r="H450" s="121"/>
      <c r="I450" s="107">
        <v>150000</v>
      </c>
      <c r="J450" s="107">
        <v>150000</v>
      </c>
    </row>
    <row r="451" spans="1:10" s="99" customFormat="1" ht="12.75" x14ac:dyDescent="0.2">
      <c r="A451" s="125">
        <v>3</v>
      </c>
      <c r="B451" s="144" t="s">
        <v>124</v>
      </c>
      <c r="C451" s="119"/>
      <c r="D451" s="119"/>
      <c r="E451" s="119"/>
      <c r="F451" s="121"/>
      <c r="G451" s="121"/>
      <c r="H451" s="121"/>
      <c r="I451" s="107">
        <v>150000</v>
      </c>
      <c r="J451" s="107">
        <v>150000</v>
      </c>
    </row>
    <row r="452" spans="1:10" s="99" customFormat="1" ht="12.75" x14ac:dyDescent="0.2">
      <c r="A452" s="125">
        <v>4</v>
      </c>
      <c r="B452" s="144" t="s">
        <v>125</v>
      </c>
      <c r="C452" s="119"/>
      <c r="D452" s="119"/>
      <c r="E452" s="119"/>
      <c r="F452" s="121"/>
      <c r="G452" s="121"/>
      <c r="H452" s="121"/>
      <c r="I452" s="107">
        <v>150000</v>
      </c>
      <c r="J452" s="107">
        <v>150000</v>
      </c>
    </row>
    <row r="453" spans="1:10" s="99" customFormat="1" ht="12.75" x14ac:dyDescent="0.2">
      <c r="A453" s="125">
        <v>5</v>
      </c>
      <c r="B453" s="144" t="s">
        <v>126</v>
      </c>
      <c r="C453" s="122"/>
      <c r="D453" s="122"/>
      <c r="E453" s="122"/>
      <c r="F453" s="124"/>
      <c r="G453" s="124"/>
      <c r="H453" s="124"/>
      <c r="I453" s="107">
        <v>150000</v>
      </c>
      <c r="J453" s="107">
        <v>150000</v>
      </c>
    </row>
    <row r="454" spans="1:10" s="99" customFormat="1" ht="12.75" x14ac:dyDescent="0.2">
      <c r="A454" s="125"/>
      <c r="B454" s="136" t="s">
        <v>127</v>
      </c>
      <c r="C454" s="141"/>
      <c r="D454" s="141"/>
      <c r="E454" s="142"/>
      <c r="F454" s="141"/>
      <c r="G454" s="143"/>
      <c r="H454" s="143"/>
      <c r="I454" s="107"/>
      <c r="J454" s="107"/>
    </row>
    <row r="455" spans="1:10" s="99" customFormat="1" ht="12.75" x14ac:dyDescent="0.2">
      <c r="A455" s="125">
        <v>1</v>
      </c>
      <c r="B455" s="144" t="s">
        <v>128</v>
      </c>
      <c r="C455" s="119" t="s">
        <v>20</v>
      </c>
      <c r="D455" s="119">
        <v>5</v>
      </c>
      <c r="E455" s="152">
        <v>44326</v>
      </c>
      <c r="F455" s="121">
        <v>100</v>
      </c>
      <c r="G455" s="121">
        <v>7500</v>
      </c>
      <c r="H455" s="121">
        <f>F455*G455</f>
        <v>750000</v>
      </c>
      <c r="I455" s="107">
        <v>150000</v>
      </c>
      <c r="J455" s="107">
        <v>150000</v>
      </c>
    </row>
    <row r="456" spans="1:10" s="99" customFormat="1" ht="12.75" x14ac:dyDescent="0.2">
      <c r="A456" s="125">
        <v>2</v>
      </c>
      <c r="B456" s="144" t="s">
        <v>129</v>
      </c>
      <c r="C456" s="119"/>
      <c r="D456" s="119"/>
      <c r="E456" s="119"/>
      <c r="F456" s="121"/>
      <c r="G456" s="121"/>
      <c r="H456" s="121"/>
      <c r="I456" s="107">
        <v>150000</v>
      </c>
      <c r="J456" s="107">
        <v>150000</v>
      </c>
    </row>
    <row r="457" spans="1:10" s="99" customFormat="1" ht="12.75" x14ac:dyDescent="0.2">
      <c r="A457" s="125">
        <v>3</v>
      </c>
      <c r="B457" s="144" t="s">
        <v>130</v>
      </c>
      <c r="C457" s="119"/>
      <c r="D457" s="119"/>
      <c r="E457" s="119"/>
      <c r="F457" s="121"/>
      <c r="G457" s="121"/>
      <c r="H457" s="121"/>
      <c r="I457" s="107">
        <v>150000</v>
      </c>
      <c r="J457" s="107">
        <v>150000</v>
      </c>
    </row>
    <row r="458" spans="1:10" s="99" customFormat="1" ht="12.75" x14ac:dyDescent="0.2">
      <c r="A458" s="125">
        <v>4</v>
      </c>
      <c r="B458" s="144" t="s">
        <v>131</v>
      </c>
      <c r="C458" s="119"/>
      <c r="D458" s="119"/>
      <c r="E458" s="119"/>
      <c r="F458" s="121"/>
      <c r="G458" s="121"/>
      <c r="H458" s="121"/>
      <c r="I458" s="107">
        <v>150000</v>
      </c>
      <c r="J458" s="107">
        <v>150000</v>
      </c>
    </row>
    <row r="459" spans="1:10" s="99" customFormat="1" ht="12.75" x14ac:dyDescent="0.2">
      <c r="A459" s="125">
        <v>5</v>
      </c>
      <c r="B459" s="144" t="s">
        <v>132</v>
      </c>
      <c r="C459" s="119"/>
      <c r="D459" s="119"/>
      <c r="E459" s="119"/>
      <c r="F459" s="121"/>
      <c r="G459" s="121"/>
      <c r="H459" s="121"/>
      <c r="I459" s="107">
        <v>150000</v>
      </c>
      <c r="J459" s="107">
        <v>150000</v>
      </c>
    </row>
    <row r="460" spans="1:10" s="99" customFormat="1" ht="12.75" x14ac:dyDescent="0.2">
      <c r="A460" s="125">
        <v>1</v>
      </c>
      <c r="B460" s="144" t="s">
        <v>128</v>
      </c>
      <c r="C460" s="116" t="s">
        <v>20</v>
      </c>
      <c r="D460" s="116">
        <v>5</v>
      </c>
      <c r="E460" s="152">
        <v>44357</v>
      </c>
      <c r="F460" s="118">
        <v>100</v>
      </c>
      <c r="G460" s="118">
        <v>7500</v>
      </c>
      <c r="H460" s="118">
        <f>F460*G460</f>
        <v>750000</v>
      </c>
      <c r="I460" s="107">
        <v>150000</v>
      </c>
      <c r="J460" s="107">
        <v>150000</v>
      </c>
    </row>
    <row r="461" spans="1:10" s="99" customFormat="1" ht="12.75" x14ac:dyDescent="0.2">
      <c r="A461" s="125">
        <v>2</v>
      </c>
      <c r="B461" s="144" t="s">
        <v>129</v>
      </c>
      <c r="C461" s="119"/>
      <c r="D461" s="119"/>
      <c r="E461" s="119"/>
      <c r="F461" s="121"/>
      <c r="G461" s="121"/>
      <c r="H461" s="121"/>
      <c r="I461" s="107">
        <v>150000</v>
      </c>
      <c r="J461" s="107">
        <v>150000</v>
      </c>
    </row>
    <row r="462" spans="1:10" s="99" customFormat="1" ht="12.75" x14ac:dyDescent="0.2">
      <c r="A462" s="125">
        <v>3</v>
      </c>
      <c r="B462" s="144" t="s">
        <v>130</v>
      </c>
      <c r="C462" s="119"/>
      <c r="D462" s="119"/>
      <c r="E462" s="119"/>
      <c r="F462" s="121"/>
      <c r="G462" s="121"/>
      <c r="H462" s="121"/>
      <c r="I462" s="107">
        <v>150000</v>
      </c>
      <c r="J462" s="107">
        <v>150000</v>
      </c>
    </row>
    <row r="463" spans="1:10" s="99" customFormat="1" ht="12.75" x14ac:dyDescent="0.2">
      <c r="A463" s="125">
        <v>4</v>
      </c>
      <c r="B463" s="144" t="s">
        <v>131</v>
      </c>
      <c r="C463" s="119"/>
      <c r="D463" s="119"/>
      <c r="E463" s="119"/>
      <c r="F463" s="121"/>
      <c r="G463" s="121"/>
      <c r="H463" s="121"/>
      <c r="I463" s="107">
        <v>150000</v>
      </c>
      <c r="J463" s="107">
        <v>150000</v>
      </c>
    </row>
    <row r="464" spans="1:10" s="99" customFormat="1" ht="12.75" x14ac:dyDescent="0.2">
      <c r="A464" s="125">
        <v>5</v>
      </c>
      <c r="B464" s="144" t="s">
        <v>132</v>
      </c>
      <c r="C464" s="122"/>
      <c r="D464" s="122"/>
      <c r="E464" s="122"/>
      <c r="F464" s="124"/>
      <c r="G464" s="124"/>
      <c r="H464" s="124"/>
      <c r="I464" s="107">
        <v>150000</v>
      </c>
      <c r="J464" s="107">
        <v>150000</v>
      </c>
    </row>
    <row r="465" spans="1:10" s="99" customFormat="1" ht="12.75" x14ac:dyDescent="0.2">
      <c r="A465" s="125"/>
      <c r="B465" s="136" t="s">
        <v>133</v>
      </c>
      <c r="C465" s="141"/>
      <c r="D465" s="141"/>
      <c r="E465" s="142"/>
      <c r="F465" s="141"/>
      <c r="G465" s="143"/>
      <c r="H465" s="143"/>
      <c r="I465" s="107"/>
      <c r="J465" s="107"/>
    </row>
    <row r="466" spans="1:10" s="99" customFormat="1" ht="12.75" x14ac:dyDescent="0.2">
      <c r="A466" s="125">
        <v>1</v>
      </c>
      <c r="B466" s="144" t="s">
        <v>134</v>
      </c>
      <c r="C466" s="119" t="s">
        <v>20</v>
      </c>
      <c r="D466" s="119">
        <v>5</v>
      </c>
      <c r="E466" s="152">
        <v>44326</v>
      </c>
      <c r="F466" s="121">
        <v>100</v>
      </c>
      <c r="G466" s="121">
        <v>7500</v>
      </c>
      <c r="H466" s="121">
        <f>F466*G466</f>
        <v>750000</v>
      </c>
      <c r="I466" s="107">
        <v>150000</v>
      </c>
      <c r="J466" s="107">
        <v>150000</v>
      </c>
    </row>
    <row r="467" spans="1:10" s="99" customFormat="1" ht="12.75" x14ac:dyDescent="0.2">
      <c r="A467" s="125">
        <v>2</v>
      </c>
      <c r="B467" s="144" t="s">
        <v>135</v>
      </c>
      <c r="C467" s="119"/>
      <c r="D467" s="119"/>
      <c r="E467" s="119"/>
      <c r="F467" s="121"/>
      <c r="G467" s="121"/>
      <c r="H467" s="121"/>
      <c r="I467" s="107">
        <v>150000</v>
      </c>
      <c r="J467" s="107">
        <v>150000</v>
      </c>
    </row>
    <row r="468" spans="1:10" s="99" customFormat="1" ht="12.75" x14ac:dyDescent="0.2">
      <c r="A468" s="125">
        <v>3</v>
      </c>
      <c r="B468" s="144" t="s">
        <v>136</v>
      </c>
      <c r="C468" s="119"/>
      <c r="D468" s="119"/>
      <c r="E468" s="119"/>
      <c r="F468" s="121"/>
      <c r="G468" s="121"/>
      <c r="H468" s="121"/>
      <c r="I468" s="107">
        <v>150000</v>
      </c>
      <c r="J468" s="107">
        <v>150000</v>
      </c>
    </row>
    <row r="469" spans="1:10" s="99" customFormat="1" ht="12.75" x14ac:dyDescent="0.2">
      <c r="A469" s="125">
        <v>4</v>
      </c>
      <c r="B469" s="144" t="s">
        <v>137</v>
      </c>
      <c r="C469" s="119"/>
      <c r="D469" s="119"/>
      <c r="E469" s="119"/>
      <c r="F469" s="121"/>
      <c r="G469" s="121"/>
      <c r="H469" s="121"/>
      <c r="I469" s="107">
        <v>150000</v>
      </c>
      <c r="J469" s="107">
        <v>150000</v>
      </c>
    </row>
    <row r="470" spans="1:10" s="99" customFormat="1" ht="12.75" x14ac:dyDescent="0.2">
      <c r="A470" s="125">
        <v>5</v>
      </c>
      <c r="B470" s="144" t="s">
        <v>138</v>
      </c>
      <c r="C470" s="119"/>
      <c r="D470" s="119"/>
      <c r="E470" s="119"/>
      <c r="F470" s="121"/>
      <c r="G470" s="121"/>
      <c r="H470" s="121"/>
      <c r="I470" s="107">
        <v>150000</v>
      </c>
      <c r="J470" s="107">
        <v>150000</v>
      </c>
    </row>
    <row r="471" spans="1:10" s="99" customFormat="1" ht="12.75" x14ac:dyDescent="0.2">
      <c r="A471" s="125">
        <v>1</v>
      </c>
      <c r="B471" s="144" t="s">
        <v>134</v>
      </c>
      <c r="C471" s="116" t="s">
        <v>20</v>
      </c>
      <c r="D471" s="116">
        <v>5</v>
      </c>
      <c r="E471" s="152">
        <v>44357</v>
      </c>
      <c r="F471" s="118">
        <v>100</v>
      </c>
      <c r="G471" s="118">
        <v>7500</v>
      </c>
      <c r="H471" s="118">
        <f>F471*G471</f>
        <v>750000</v>
      </c>
      <c r="I471" s="107">
        <v>150000</v>
      </c>
      <c r="J471" s="107">
        <v>150000</v>
      </c>
    </row>
    <row r="472" spans="1:10" s="99" customFormat="1" ht="12.75" x14ac:dyDescent="0.2">
      <c r="A472" s="125">
        <v>2</v>
      </c>
      <c r="B472" s="144" t="s">
        <v>135</v>
      </c>
      <c r="C472" s="119"/>
      <c r="D472" s="119"/>
      <c r="E472" s="119"/>
      <c r="F472" s="121"/>
      <c r="G472" s="121"/>
      <c r="H472" s="121"/>
      <c r="I472" s="107">
        <v>150000</v>
      </c>
      <c r="J472" s="107">
        <v>150000</v>
      </c>
    </row>
    <row r="473" spans="1:10" s="99" customFormat="1" ht="12.75" x14ac:dyDescent="0.2">
      <c r="A473" s="125">
        <v>3</v>
      </c>
      <c r="B473" s="144" t="s">
        <v>136</v>
      </c>
      <c r="C473" s="119"/>
      <c r="D473" s="119"/>
      <c r="E473" s="119"/>
      <c r="F473" s="121"/>
      <c r="G473" s="121"/>
      <c r="H473" s="121"/>
      <c r="I473" s="107">
        <v>150000</v>
      </c>
      <c r="J473" s="107">
        <v>150000</v>
      </c>
    </row>
    <row r="474" spans="1:10" s="99" customFormat="1" ht="12.75" x14ac:dyDescent="0.2">
      <c r="A474" s="125">
        <v>4</v>
      </c>
      <c r="B474" s="144" t="s">
        <v>137</v>
      </c>
      <c r="C474" s="119"/>
      <c r="D474" s="119"/>
      <c r="E474" s="119"/>
      <c r="F474" s="121"/>
      <c r="G474" s="121"/>
      <c r="H474" s="121"/>
      <c r="I474" s="107">
        <v>150000</v>
      </c>
      <c r="J474" s="107">
        <v>150000</v>
      </c>
    </row>
    <row r="475" spans="1:10" s="99" customFormat="1" ht="12.75" x14ac:dyDescent="0.2">
      <c r="A475" s="125">
        <v>5</v>
      </c>
      <c r="B475" s="144" t="s">
        <v>138</v>
      </c>
      <c r="C475" s="122"/>
      <c r="D475" s="122"/>
      <c r="E475" s="122"/>
      <c r="F475" s="124"/>
      <c r="G475" s="124"/>
      <c r="H475" s="124"/>
      <c r="I475" s="107">
        <v>150000</v>
      </c>
      <c r="J475" s="107">
        <v>150000</v>
      </c>
    </row>
    <row r="476" spans="1:10" s="99" customFormat="1" ht="12.75" x14ac:dyDescent="0.2">
      <c r="A476" s="125"/>
      <c r="B476" s="136" t="s">
        <v>139</v>
      </c>
      <c r="C476" s="141"/>
      <c r="D476" s="141"/>
      <c r="E476" s="142"/>
      <c r="F476" s="141"/>
      <c r="G476" s="143"/>
      <c r="H476" s="143"/>
      <c r="I476" s="107"/>
      <c r="J476" s="107"/>
    </row>
    <row r="477" spans="1:10" s="99" customFormat="1" ht="12.75" x14ac:dyDescent="0.2">
      <c r="A477" s="125">
        <v>1</v>
      </c>
      <c r="B477" s="144" t="s">
        <v>140</v>
      </c>
      <c r="C477" s="119" t="s">
        <v>20</v>
      </c>
      <c r="D477" s="119">
        <v>5</v>
      </c>
      <c r="E477" s="152">
        <v>44326</v>
      </c>
      <c r="F477" s="121">
        <v>100</v>
      </c>
      <c r="G477" s="121">
        <v>7500</v>
      </c>
      <c r="H477" s="121">
        <f>F477*G477</f>
        <v>750000</v>
      </c>
      <c r="I477" s="107">
        <v>150000</v>
      </c>
      <c r="J477" s="107">
        <v>150000</v>
      </c>
    </row>
    <row r="478" spans="1:10" s="99" customFormat="1" ht="12.75" x14ac:dyDescent="0.2">
      <c r="A478" s="125">
        <v>2</v>
      </c>
      <c r="B478" s="144" t="s">
        <v>141</v>
      </c>
      <c r="C478" s="119"/>
      <c r="D478" s="119"/>
      <c r="E478" s="119"/>
      <c r="F478" s="121"/>
      <c r="G478" s="121"/>
      <c r="H478" s="121"/>
      <c r="I478" s="107">
        <v>150000</v>
      </c>
      <c r="J478" s="107">
        <v>150000</v>
      </c>
    </row>
    <row r="479" spans="1:10" s="99" customFormat="1" ht="12.75" x14ac:dyDescent="0.2">
      <c r="A479" s="125">
        <v>3</v>
      </c>
      <c r="B479" s="144" t="s">
        <v>142</v>
      </c>
      <c r="C479" s="119"/>
      <c r="D479" s="119"/>
      <c r="E479" s="119"/>
      <c r="F479" s="121"/>
      <c r="G479" s="121"/>
      <c r="H479" s="121"/>
      <c r="I479" s="107">
        <v>150000</v>
      </c>
      <c r="J479" s="107">
        <v>150000</v>
      </c>
    </row>
    <row r="480" spans="1:10" s="99" customFormat="1" ht="12.75" x14ac:dyDescent="0.2">
      <c r="A480" s="125">
        <v>4</v>
      </c>
      <c r="B480" s="144" t="s">
        <v>143</v>
      </c>
      <c r="C480" s="119"/>
      <c r="D480" s="119"/>
      <c r="E480" s="119"/>
      <c r="F480" s="121"/>
      <c r="G480" s="121"/>
      <c r="H480" s="121"/>
      <c r="I480" s="107">
        <v>150000</v>
      </c>
      <c r="J480" s="107">
        <v>150000</v>
      </c>
    </row>
    <row r="481" spans="1:10" s="99" customFormat="1" ht="12.75" x14ac:dyDescent="0.2">
      <c r="A481" s="125">
        <v>5</v>
      </c>
      <c r="B481" s="144" t="s">
        <v>144</v>
      </c>
      <c r="C481" s="119"/>
      <c r="D481" s="119"/>
      <c r="E481" s="119"/>
      <c r="F481" s="121"/>
      <c r="G481" s="121"/>
      <c r="H481" s="121"/>
      <c r="I481" s="107">
        <v>150000</v>
      </c>
      <c r="J481" s="107">
        <v>150000</v>
      </c>
    </row>
    <row r="482" spans="1:10" s="99" customFormat="1" ht="12.75" x14ac:dyDescent="0.2">
      <c r="A482" s="125">
        <v>1</v>
      </c>
      <c r="B482" s="144" t="s">
        <v>140</v>
      </c>
      <c r="C482" s="116" t="s">
        <v>20</v>
      </c>
      <c r="D482" s="116">
        <v>5</v>
      </c>
      <c r="E482" s="152">
        <v>44357</v>
      </c>
      <c r="F482" s="118">
        <v>100</v>
      </c>
      <c r="G482" s="118">
        <v>7500</v>
      </c>
      <c r="H482" s="118">
        <f>F482*G482</f>
        <v>750000</v>
      </c>
      <c r="I482" s="107">
        <v>150000</v>
      </c>
      <c r="J482" s="107">
        <v>150000</v>
      </c>
    </row>
    <row r="483" spans="1:10" s="99" customFormat="1" ht="12.75" x14ac:dyDescent="0.2">
      <c r="A483" s="125">
        <v>2</v>
      </c>
      <c r="B483" s="144" t="s">
        <v>141</v>
      </c>
      <c r="C483" s="119"/>
      <c r="D483" s="119"/>
      <c r="E483" s="119"/>
      <c r="F483" s="121"/>
      <c r="G483" s="121"/>
      <c r="H483" s="121"/>
      <c r="I483" s="107">
        <v>150000</v>
      </c>
      <c r="J483" s="107">
        <v>150000</v>
      </c>
    </row>
    <row r="484" spans="1:10" s="99" customFormat="1" ht="12.75" x14ac:dyDescent="0.2">
      <c r="A484" s="125">
        <v>3</v>
      </c>
      <c r="B484" s="144" t="s">
        <v>142</v>
      </c>
      <c r="C484" s="119"/>
      <c r="D484" s="119"/>
      <c r="E484" s="119"/>
      <c r="F484" s="121"/>
      <c r="G484" s="121"/>
      <c r="H484" s="121"/>
      <c r="I484" s="107">
        <v>150000</v>
      </c>
      <c r="J484" s="107">
        <v>150000</v>
      </c>
    </row>
    <row r="485" spans="1:10" s="99" customFormat="1" ht="12.75" x14ac:dyDescent="0.2">
      <c r="A485" s="125">
        <v>4</v>
      </c>
      <c r="B485" s="144" t="s">
        <v>143</v>
      </c>
      <c r="C485" s="119"/>
      <c r="D485" s="119"/>
      <c r="E485" s="119"/>
      <c r="F485" s="121"/>
      <c r="G485" s="121"/>
      <c r="H485" s="121"/>
      <c r="I485" s="107">
        <v>150000</v>
      </c>
      <c r="J485" s="107">
        <v>150000</v>
      </c>
    </row>
    <row r="486" spans="1:10" s="99" customFormat="1" ht="12.75" x14ac:dyDescent="0.2">
      <c r="A486" s="125">
        <v>5</v>
      </c>
      <c r="B486" s="144" t="s">
        <v>144</v>
      </c>
      <c r="C486" s="122"/>
      <c r="D486" s="122"/>
      <c r="E486" s="122"/>
      <c r="F486" s="124"/>
      <c r="G486" s="124"/>
      <c r="H486" s="124"/>
      <c r="I486" s="107">
        <v>150000</v>
      </c>
      <c r="J486" s="107">
        <v>150000</v>
      </c>
    </row>
    <row r="487" spans="1:10" s="99" customFormat="1" ht="12.75" x14ac:dyDescent="0.2">
      <c r="A487" s="125"/>
      <c r="B487" s="136" t="s">
        <v>145</v>
      </c>
      <c r="C487" s="141"/>
      <c r="D487" s="141"/>
      <c r="E487" s="142"/>
      <c r="F487" s="141"/>
      <c r="G487" s="143"/>
      <c r="H487" s="143"/>
      <c r="I487" s="107"/>
      <c r="J487" s="107"/>
    </row>
    <row r="488" spans="1:10" s="99" customFormat="1" ht="12.75" x14ac:dyDescent="0.2">
      <c r="A488" s="125">
        <v>1</v>
      </c>
      <c r="B488" s="144" t="s">
        <v>146</v>
      </c>
      <c r="C488" s="119" t="s">
        <v>20</v>
      </c>
      <c r="D488" s="119">
        <v>5</v>
      </c>
      <c r="E488" s="152">
        <v>44326</v>
      </c>
      <c r="F488" s="121">
        <v>100</v>
      </c>
      <c r="G488" s="121">
        <v>7500</v>
      </c>
      <c r="H488" s="121">
        <f>F488*G488</f>
        <v>750000</v>
      </c>
      <c r="I488" s="107">
        <v>150000</v>
      </c>
      <c r="J488" s="107">
        <v>150000</v>
      </c>
    </row>
    <row r="489" spans="1:10" s="99" customFormat="1" ht="12.75" x14ac:dyDescent="0.2">
      <c r="A489" s="125">
        <v>2</v>
      </c>
      <c r="B489" s="144" t="s">
        <v>147</v>
      </c>
      <c r="C489" s="119"/>
      <c r="D489" s="119"/>
      <c r="E489" s="119"/>
      <c r="F489" s="121"/>
      <c r="G489" s="121"/>
      <c r="H489" s="121"/>
      <c r="I489" s="107">
        <v>150000</v>
      </c>
      <c r="J489" s="107">
        <v>150000</v>
      </c>
    </row>
    <row r="490" spans="1:10" s="99" customFormat="1" ht="12.75" x14ac:dyDescent="0.2">
      <c r="A490" s="125">
        <v>3</v>
      </c>
      <c r="B490" s="144" t="s">
        <v>148</v>
      </c>
      <c r="C490" s="119"/>
      <c r="D490" s="119"/>
      <c r="E490" s="119"/>
      <c r="F490" s="121"/>
      <c r="G490" s="121"/>
      <c r="H490" s="121"/>
      <c r="I490" s="107">
        <v>150000</v>
      </c>
      <c r="J490" s="107">
        <v>150000</v>
      </c>
    </row>
    <row r="491" spans="1:10" s="99" customFormat="1" ht="12.75" x14ac:dyDescent="0.2">
      <c r="A491" s="125">
        <v>4</v>
      </c>
      <c r="B491" s="144" t="s">
        <v>149</v>
      </c>
      <c r="C491" s="119"/>
      <c r="D491" s="119"/>
      <c r="E491" s="119"/>
      <c r="F491" s="121"/>
      <c r="G491" s="121"/>
      <c r="H491" s="121"/>
      <c r="I491" s="107">
        <v>150000</v>
      </c>
      <c r="J491" s="107">
        <v>150000</v>
      </c>
    </row>
    <row r="492" spans="1:10" s="99" customFormat="1" ht="12.75" x14ac:dyDescent="0.2">
      <c r="A492" s="125">
        <v>5</v>
      </c>
      <c r="B492" s="144" t="s">
        <v>150</v>
      </c>
      <c r="C492" s="119"/>
      <c r="D492" s="119"/>
      <c r="E492" s="119"/>
      <c r="F492" s="121"/>
      <c r="G492" s="121"/>
      <c r="H492" s="121"/>
      <c r="I492" s="107">
        <v>150000</v>
      </c>
      <c r="J492" s="107">
        <v>150000</v>
      </c>
    </row>
    <row r="493" spans="1:10" s="99" customFormat="1" ht="12.75" x14ac:dyDescent="0.2">
      <c r="A493" s="125">
        <v>1</v>
      </c>
      <c r="B493" s="144" t="s">
        <v>146</v>
      </c>
      <c r="C493" s="116" t="s">
        <v>20</v>
      </c>
      <c r="D493" s="116">
        <v>5</v>
      </c>
      <c r="E493" s="152">
        <v>44357</v>
      </c>
      <c r="F493" s="118">
        <v>100</v>
      </c>
      <c r="G493" s="118">
        <v>7500</v>
      </c>
      <c r="H493" s="118">
        <f>F493*G493</f>
        <v>750000</v>
      </c>
      <c r="I493" s="107">
        <v>150000</v>
      </c>
      <c r="J493" s="107">
        <v>150000</v>
      </c>
    </row>
    <row r="494" spans="1:10" s="99" customFormat="1" ht="12.75" x14ac:dyDescent="0.2">
      <c r="A494" s="125">
        <v>2</v>
      </c>
      <c r="B494" s="144" t="s">
        <v>147</v>
      </c>
      <c r="C494" s="119"/>
      <c r="D494" s="119"/>
      <c r="E494" s="119"/>
      <c r="F494" s="121"/>
      <c r="G494" s="121"/>
      <c r="H494" s="121"/>
      <c r="I494" s="107">
        <v>150000</v>
      </c>
      <c r="J494" s="107">
        <v>150000</v>
      </c>
    </row>
    <row r="495" spans="1:10" s="99" customFormat="1" ht="12.75" x14ac:dyDescent="0.2">
      <c r="A495" s="125">
        <v>3</v>
      </c>
      <c r="B495" s="144" t="s">
        <v>148</v>
      </c>
      <c r="C495" s="119"/>
      <c r="D495" s="119"/>
      <c r="E495" s="119"/>
      <c r="F495" s="121"/>
      <c r="G495" s="121"/>
      <c r="H495" s="121"/>
      <c r="I495" s="107">
        <v>150000</v>
      </c>
      <c r="J495" s="107">
        <v>150000</v>
      </c>
    </row>
    <row r="496" spans="1:10" s="99" customFormat="1" ht="12.75" x14ac:dyDescent="0.2">
      <c r="A496" s="125">
        <v>4</v>
      </c>
      <c r="B496" s="144" t="s">
        <v>149</v>
      </c>
      <c r="C496" s="119"/>
      <c r="D496" s="119"/>
      <c r="E496" s="119"/>
      <c r="F496" s="121"/>
      <c r="G496" s="121"/>
      <c r="H496" s="121"/>
      <c r="I496" s="107">
        <v>150000</v>
      </c>
      <c r="J496" s="107">
        <v>150000</v>
      </c>
    </row>
    <row r="497" spans="1:10" s="99" customFormat="1" ht="12.75" x14ac:dyDescent="0.2">
      <c r="A497" s="125">
        <v>5</v>
      </c>
      <c r="B497" s="144" t="s">
        <v>150</v>
      </c>
      <c r="C497" s="122"/>
      <c r="D497" s="122"/>
      <c r="E497" s="122"/>
      <c r="F497" s="124"/>
      <c r="G497" s="124"/>
      <c r="H497" s="124"/>
      <c r="I497" s="107">
        <v>150000</v>
      </c>
      <c r="J497" s="107">
        <v>150000</v>
      </c>
    </row>
    <row r="498" spans="1:10" s="99" customFormat="1" ht="12.75" x14ac:dyDescent="0.2">
      <c r="A498" s="125"/>
      <c r="B498" s="136" t="s">
        <v>151</v>
      </c>
      <c r="C498" s="141"/>
      <c r="D498" s="141"/>
      <c r="E498" s="142"/>
      <c r="F498" s="141"/>
      <c r="G498" s="143"/>
      <c r="H498" s="143"/>
      <c r="I498" s="107"/>
      <c r="J498" s="107"/>
    </row>
    <row r="499" spans="1:10" s="99" customFormat="1" ht="12.75" x14ac:dyDescent="0.2">
      <c r="A499" s="125">
        <v>1</v>
      </c>
      <c r="B499" s="144" t="s">
        <v>72</v>
      </c>
      <c r="C499" s="119" t="s">
        <v>20</v>
      </c>
      <c r="D499" s="119">
        <v>5</v>
      </c>
      <c r="E499" s="152">
        <v>44326</v>
      </c>
      <c r="F499" s="121">
        <v>100</v>
      </c>
      <c r="G499" s="121">
        <v>7500</v>
      </c>
      <c r="H499" s="121">
        <f>F499*G499</f>
        <v>750000</v>
      </c>
      <c r="I499" s="107">
        <v>150000</v>
      </c>
      <c r="J499" s="107">
        <v>150000</v>
      </c>
    </row>
    <row r="500" spans="1:10" s="99" customFormat="1" ht="12.75" x14ac:dyDescent="0.2">
      <c r="A500" s="125">
        <v>2</v>
      </c>
      <c r="B500" s="144" t="s">
        <v>110</v>
      </c>
      <c r="C500" s="119"/>
      <c r="D500" s="119"/>
      <c r="E500" s="119"/>
      <c r="F500" s="121"/>
      <c r="G500" s="121"/>
      <c r="H500" s="121"/>
      <c r="I500" s="107">
        <v>150000</v>
      </c>
      <c r="J500" s="107">
        <v>150000</v>
      </c>
    </row>
    <row r="501" spans="1:10" s="99" customFormat="1" ht="12.75" x14ac:dyDescent="0.2">
      <c r="A501" s="125">
        <v>3</v>
      </c>
      <c r="B501" s="144" t="s">
        <v>112</v>
      </c>
      <c r="C501" s="119"/>
      <c r="D501" s="119"/>
      <c r="E501" s="119"/>
      <c r="F501" s="121"/>
      <c r="G501" s="121"/>
      <c r="H501" s="121"/>
      <c r="I501" s="107">
        <v>150000</v>
      </c>
      <c r="J501" s="107">
        <v>150000</v>
      </c>
    </row>
    <row r="502" spans="1:10" s="99" customFormat="1" ht="12.75" x14ac:dyDescent="0.2">
      <c r="A502" s="125">
        <v>4</v>
      </c>
      <c r="B502" s="144" t="s">
        <v>111</v>
      </c>
      <c r="C502" s="119"/>
      <c r="D502" s="119"/>
      <c r="E502" s="119"/>
      <c r="F502" s="121"/>
      <c r="G502" s="121"/>
      <c r="H502" s="121"/>
      <c r="I502" s="107">
        <v>150000</v>
      </c>
      <c r="J502" s="107">
        <v>150000</v>
      </c>
    </row>
    <row r="503" spans="1:10" s="99" customFormat="1" ht="12.75" x14ac:dyDescent="0.2">
      <c r="A503" s="125">
        <v>5</v>
      </c>
      <c r="B503" s="144" t="s">
        <v>152</v>
      </c>
      <c r="C503" s="119"/>
      <c r="D503" s="119"/>
      <c r="E503" s="119"/>
      <c r="F503" s="121"/>
      <c r="G503" s="121"/>
      <c r="H503" s="121"/>
      <c r="I503" s="107">
        <v>150000</v>
      </c>
      <c r="J503" s="107">
        <v>150000</v>
      </c>
    </row>
    <row r="504" spans="1:10" s="99" customFormat="1" ht="12.75" x14ac:dyDescent="0.2">
      <c r="A504" s="125">
        <v>1</v>
      </c>
      <c r="B504" s="144" t="s">
        <v>72</v>
      </c>
      <c r="C504" s="116" t="s">
        <v>20</v>
      </c>
      <c r="D504" s="116">
        <v>5</v>
      </c>
      <c r="E504" s="152">
        <v>44357</v>
      </c>
      <c r="F504" s="118">
        <v>100</v>
      </c>
      <c r="G504" s="118">
        <v>7500</v>
      </c>
      <c r="H504" s="118">
        <f>F504*G504</f>
        <v>750000</v>
      </c>
      <c r="I504" s="107">
        <v>150000</v>
      </c>
      <c r="J504" s="107">
        <v>150000</v>
      </c>
    </row>
    <row r="505" spans="1:10" s="99" customFormat="1" ht="12.75" x14ac:dyDescent="0.2">
      <c r="A505" s="125">
        <v>2</v>
      </c>
      <c r="B505" s="144" t="s">
        <v>110</v>
      </c>
      <c r="C505" s="119"/>
      <c r="D505" s="119"/>
      <c r="E505" s="119"/>
      <c r="F505" s="121"/>
      <c r="G505" s="121"/>
      <c r="H505" s="121"/>
      <c r="I505" s="107">
        <v>150000</v>
      </c>
      <c r="J505" s="107">
        <v>150000</v>
      </c>
    </row>
    <row r="506" spans="1:10" s="99" customFormat="1" ht="12.75" x14ac:dyDescent="0.2">
      <c r="A506" s="125">
        <v>3</v>
      </c>
      <c r="B506" s="144" t="s">
        <v>112</v>
      </c>
      <c r="C506" s="119"/>
      <c r="D506" s="119"/>
      <c r="E506" s="119"/>
      <c r="F506" s="121"/>
      <c r="G506" s="121"/>
      <c r="H506" s="121"/>
      <c r="I506" s="107">
        <v>150000</v>
      </c>
      <c r="J506" s="107">
        <v>150000</v>
      </c>
    </row>
    <row r="507" spans="1:10" s="99" customFormat="1" ht="12.75" x14ac:dyDescent="0.2">
      <c r="A507" s="125">
        <v>4</v>
      </c>
      <c r="B507" s="144" t="s">
        <v>111</v>
      </c>
      <c r="C507" s="119"/>
      <c r="D507" s="119"/>
      <c r="E507" s="119"/>
      <c r="F507" s="121"/>
      <c r="G507" s="121"/>
      <c r="H507" s="121"/>
      <c r="I507" s="107">
        <v>150000</v>
      </c>
      <c r="J507" s="107">
        <v>150000</v>
      </c>
    </row>
    <row r="508" spans="1:10" s="99" customFormat="1" ht="12.75" x14ac:dyDescent="0.2">
      <c r="A508" s="125">
        <v>5</v>
      </c>
      <c r="B508" s="144" t="s">
        <v>152</v>
      </c>
      <c r="C508" s="122"/>
      <c r="D508" s="122"/>
      <c r="E508" s="122"/>
      <c r="F508" s="124"/>
      <c r="G508" s="124"/>
      <c r="H508" s="124"/>
      <c r="I508" s="107">
        <v>150000</v>
      </c>
      <c r="J508" s="107">
        <v>150000</v>
      </c>
    </row>
    <row r="509" spans="1:10" s="99" customFormat="1" ht="12.75" x14ac:dyDescent="0.2">
      <c r="A509" s="125"/>
      <c r="B509" s="136" t="s">
        <v>153</v>
      </c>
      <c r="C509" s="141"/>
      <c r="D509" s="141"/>
      <c r="E509" s="142"/>
      <c r="F509" s="141"/>
      <c r="G509" s="143"/>
      <c r="H509" s="143"/>
      <c r="I509" s="107"/>
      <c r="J509" s="107"/>
    </row>
    <row r="510" spans="1:10" s="99" customFormat="1" ht="12.75" x14ac:dyDescent="0.2">
      <c r="A510" s="125">
        <v>1</v>
      </c>
      <c r="B510" s="144" t="s">
        <v>154</v>
      </c>
      <c r="C510" s="119" t="s">
        <v>20</v>
      </c>
      <c r="D510" s="119">
        <v>5</v>
      </c>
      <c r="E510" s="152">
        <v>44326</v>
      </c>
      <c r="F510" s="121">
        <v>100</v>
      </c>
      <c r="G510" s="121">
        <v>7500</v>
      </c>
      <c r="H510" s="121">
        <f>F510*G510</f>
        <v>750000</v>
      </c>
      <c r="I510" s="107">
        <v>150000</v>
      </c>
      <c r="J510" s="107">
        <v>150000</v>
      </c>
    </row>
    <row r="511" spans="1:10" s="99" customFormat="1" ht="12.75" x14ac:dyDescent="0.2">
      <c r="A511" s="125">
        <v>2</v>
      </c>
      <c r="B511" s="144" t="s">
        <v>155</v>
      </c>
      <c r="C511" s="119"/>
      <c r="D511" s="119"/>
      <c r="E511" s="119"/>
      <c r="F511" s="121"/>
      <c r="G511" s="121"/>
      <c r="H511" s="121"/>
      <c r="I511" s="107">
        <v>150000</v>
      </c>
      <c r="J511" s="107">
        <v>150000</v>
      </c>
    </row>
    <row r="512" spans="1:10" s="99" customFormat="1" ht="12.75" x14ac:dyDescent="0.2">
      <c r="A512" s="125">
        <v>3</v>
      </c>
      <c r="B512" s="144" t="s">
        <v>156</v>
      </c>
      <c r="C512" s="119"/>
      <c r="D512" s="119"/>
      <c r="E512" s="119"/>
      <c r="F512" s="121"/>
      <c r="G512" s="121"/>
      <c r="H512" s="121"/>
      <c r="I512" s="107">
        <v>150000</v>
      </c>
      <c r="J512" s="107">
        <v>150000</v>
      </c>
    </row>
    <row r="513" spans="1:10" s="99" customFormat="1" ht="12.75" x14ac:dyDescent="0.2">
      <c r="A513" s="125">
        <v>4</v>
      </c>
      <c r="B513" s="144" t="s">
        <v>157</v>
      </c>
      <c r="C513" s="119"/>
      <c r="D513" s="119"/>
      <c r="E513" s="119"/>
      <c r="F513" s="121"/>
      <c r="G513" s="121"/>
      <c r="H513" s="121"/>
      <c r="I513" s="107">
        <v>150000</v>
      </c>
      <c r="J513" s="107">
        <v>150000</v>
      </c>
    </row>
    <row r="514" spans="1:10" s="99" customFormat="1" ht="12.75" x14ac:dyDescent="0.2">
      <c r="A514" s="125">
        <v>5</v>
      </c>
      <c r="B514" s="144" t="s">
        <v>158</v>
      </c>
      <c r="C514" s="119"/>
      <c r="D514" s="119"/>
      <c r="E514" s="119"/>
      <c r="F514" s="121"/>
      <c r="G514" s="121"/>
      <c r="H514" s="121"/>
      <c r="I514" s="107">
        <v>150000</v>
      </c>
      <c r="J514" s="107">
        <v>150000</v>
      </c>
    </row>
    <row r="515" spans="1:10" s="99" customFormat="1" ht="12.75" x14ac:dyDescent="0.2">
      <c r="A515" s="125">
        <v>1</v>
      </c>
      <c r="B515" s="144" t="s">
        <v>154</v>
      </c>
      <c r="C515" s="116" t="s">
        <v>20</v>
      </c>
      <c r="D515" s="116">
        <v>5</v>
      </c>
      <c r="E515" s="152">
        <v>44357</v>
      </c>
      <c r="F515" s="118">
        <v>100</v>
      </c>
      <c r="G515" s="118">
        <v>7500</v>
      </c>
      <c r="H515" s="118">
        <f>F515*G515</f>
        <v>750000</v>
      </c>
      <c r="I515" s="107">
        <v>150000</v>
      </c>
      <c r="J515" s="107">
        <v>150000</v>
      </c>
    </row>
    <row r="516" spans="1:10" s="99" customFormat="1" ht="12.75" x14ac:dyDescent="0.2">
      <c r="A516" s="125">
        <v>2</v>
      </c>
      <c r="B516" s="144" t="s">
        <v>155</v>
      </c>
      <c r="C516" s="119"/>
      <c r="D516" s="119"/>
      <c r="E516" s="119"/>
      <c r="F516" s="121"/>
      <c r="G516" s="121"/>
      <c r="H516" s="121"/>
      <c r="I516" s="107">
        <v>150000</v>
      </c>
      <c r="J516" s="107">
        <v>150000</v>
      </c>
    </row>
    <row r="517" spans="1:10" s="99" customFormat="1" ht="12.75" x14ac:dyDescent="0.2">
      <c r="A517" s="125">
        <v>3</v>
      </c>
      <c r="B517" s="144" t="s">
        <v>156</v>
      </c>
      <c r="C517" s="119"/>
      <c r="D517" s="119"/>
      <c r="E517" s="119"/>
      <c r="F517" s="121"/>
      <c r="G517" s="121"/>
      <c r="H517" s="121"/>
      <c r="I517" s="107">
        <v>150000</v>
      </c>
      <c r="J517" s="107">
        <v>150000</v>
      </c>
    </row>
    <row r="518" spans="1:10" s="99" customFormat="1" ht="12.75" x14ac:dyDescent="0.2">
      <c r="A518" s="125">
        <v>4</v>
      </c>
      <c r="B518" s="144" t="s">
        <v>157</v>
      </c>
      <c r="C518" s="119"/>
      <c r="D518" s="119"/>
      <c r="E518" s="119"/>
      <c r="F518" s="121"/>
      <c r="G518" s="121"/>
      <c r="H518" s="121"/>
      <c r="I518" s="107">
        <v>150000</v>
      </c>
      <c r="J518" s="107">
        <v>150000</v>
      </c>
    </row>
    <row r="519" spans="1:10" s="99" customFormat="1" ht="12.75" x14ac:dyDescent="0.2">
      <c r="A519" s="125">
        <v>5</v>
      </c>
      <c r="B519" s="144" t="s">
        <v>158</v>
      </c>
      <c r="C519" s="122"/>
      <c r="D519" s="122"/>
      <c r="E519" s="122"/>
      <c r="F519" s="124"/>
      <c r="G519" s="124"/>
      <c r="H519" s="124"/>
      <c r="I519" s="107">
        <v>150000</v>
      </c>
      <c r="J519" s="107">
        <v>150000</v>
      </c>
    </row>
    <row r="520" spans="1:10" s="99" customFormat="1" ht="12.75" x14ac:dyDescent="0.2">
      <c r="A520" s="125"/>
      <c r="B520" s="136" t="s">
        <v>159</v>
      </c>
      <c r="C520" s="141"/>
      <c r="D520" s="141"/>
      <c r="E520" s="142"/>
      <c r="F520" s="141"/>
      <c r="G520" s="143"/>
      <c r="H520" s="143"/>
      <c r="I520" s="107"/>
      <c r="J520" s="107"/>
    </row>
    <row r="521" spans="1:10" s="99" customFormat="1" ht="12.75" x14ac:dyDescent="0.2">
      <c r="A521" s="125">
        <v>1</v>
      </c>
      <c r="B521" s="144" t="s">
        <v>160</v>
      </c>
      <c r="C521" s="119" t="s">
        <v>20</v>
      </c>
      <c r="D521" s="119">
        <v>5</v>
      </c>
      <c r="E521" s="152">
        <v>44326</v>
      </c>
      <c r="F521" s="121">
        <v>100</v>
      </c>
      <c r="G521" s="121">
        <v>7500</v>
      </c>
      <c r="H521" s="121">
        <f>F521*G521</f>
        <v>750000</v>
      </c>
      <c r="I521" s="107">
        <v>150000</v>
      </c>
      <c r="J521" s="107">
        <v>150000</v>
      </c>
    </row>
    <row r="522" spans="1:10" s="99" customFormat="1" ht="12.75" x14ac:dyDescent="0.2">
      <c r="A522" s="125">
        <v>2</v>
      </c>
      <c r="B522" s="144" t="s">
        <v>35</v>
      </c>
      <c r="C522" s="119"/>
      <c r="D522" s="119"/>
      <c r="E522" s="119"/>
      <c r="F522" s="121"/>
      <c r="G522" s="121"/>
      <c r="H522" s="121"/>
      <c r="I522" s="107">
        <v>150000</v>
      </c>
      <c r="J522" s="107">
        <v>150000</v>
      </c>
    </row>
    <row r="523" spans="1:10" s="99" customFormat="1" ht="12.75" x14ac:dyDescent="0.2">
      <c r="A523" s="125">
        <v>3</v>
      </c>
      <c r="B523" s="144" t="s">
        <v>161</v>
      </c>
      <c r="C523" s="119"/>
      <c r="D523" s="119"/>
      <c r="E523" s="119"/>
      <c r="F523" s="121"/>
      <c r="G523" s="121"/>
      <c r="H523" s="121"/>
      <c r="I523" s="107">
        <v>150000</v>
      </c>
      <c r="J523" s="107">
        <v>150000</v>
      </c>
    </row>
    <row r="524" spans="1:10" s="99" customFormat="1" ht="12.75" x14ac:dyDescent="0.2">
      <c r="A524" s="125">
        <v>4</v>
      </c>
      <c r="B524" s="144" t="s">
        <v>162</v>
      </c>
      <c r="C524" s="119"/>
      <c r="D524" s="119"/>
      <c r="E524" s="119"/>
      <c r="F524" s="121"/>
      <c r="G524" s="121"/>
      <c r="H524" s="121"/>
      <c r="I524" s="107">
        <v>150000</v>
      </c>
      <c r="J524" s="107">
        <v>150000</v>
      </c>
    </row>
    <row r="525" spans="1:10" s="99" customFormat="1" ht="12.75" x14ac:dyDescent="0.2">
      <c r="A525" s="125">
        <v>5</v>
      </c>
      <c r="B525" s="144" t="s">
        <v>163</v>
      </c>
      <c r="C525" s="119"/>
      <c r="D525" s="119"/>
      <c r="E525" s="119"/>
      <c r="F525" s="121"/>
      <c r="G525" s="121"/>
      <c r="H525" s="121"/>
      <c r="I525" s="107">
        <v>150000</v>
      </c>
      <c r="J525" s="107">
        <v>150000</v>
      </c>
    </row>
    <row r="526" spans="1:10" s="99" customFormat="1" ht="12.75" x14ac:dyDescent="0.2">
      <c r="A526" s="125">
        <v>1</v>
      </c>
      <c r="B526" s="144" t="s">
        <v>160</v>
      </c>
      <c r="C526" s="116" t="s">
        <v>20</v>
      </c>
      <c r="D526" s="116">
        <v>5</v>
      </c>
      <c r="E526" s="152">
        <v>44357</v>
      </c>
      <c r="F526" s="118">
        <v>100</v>
      </c>
      <c r="G526" s="118">
        <v>7500</v>
      </c>
      <c r="H526" s="118">
        <f>F526*G526</f>
        <v>750000</v>
      </c>
      <c r="I526" s="107">
        <v>150000</v>
      </c>
      <c r="J526" s="107">
        <v>150000</v>
      </c>
    </row>
    <row r="527" spans="1:10" s="99" customFormat="1" ht="12.75" x14ac:dyDescent="0.2">
      <c r="A527" s="125">
        <v>2</v>
      </c>
      <c r="B527" s="144" t="s">
        <v>35</v>
      </c>
      <c r="C527" s="119"/>
      <c r="D527" s="119"/>
      <c r="E527" s="119"/>
      <c r="F527" s="121"/>
      <c r="G527" s="121"/>
      <c r="H527" s="121"/>
      <c r="I527" s="107">
        <v>150000</v>
      </c>
      <c r="J527" s="107">
        <v>150000</v>
      </c>
    </row>
    <row r="528" spans="1:10" s="99" customFormat="1" ht="12.75" x14ac:dyDescent="0.2">
      <c r="A528" s="125">
        <v>3</v>
      </c>
      <c r="B528" s="144" t="s">
        <v>161</v>
      </c>
      <c r="C528" s="119"/>
      <c r="D528" s="119"/>
      <c r="E528" s="119"/>
      <c r="F528" s="121"/>
      <c r="G528" s="121"/>
      <c r="H528" s="121"/>
      <c r="I528" s="107">
        <v>150000</v>
      </c>
      <c r="J528" s="107">
        <v>150000</v>
      </c>
    </row>
    <row r="529" spans="1:10" s="99" customFormat="1" ht="12.75" x14ac:dyDescent="0.2">
      <c r="A529" s="125">
        <v>4</v>
      </c>
      <c r="B529" s="144" t="s">
        <v>162</v>
      </c>
      <c r="C529" s="119"/>
      <c r="D529" s="119"/>
      <c r="E529" s="119"/>
      <c r="F529" s="121"/>
      <c r="G529" s="121"/>
      <c r="H529" s="121"/>
      <c r="I529" s="107">
        <v>150000</v>
      </c>
      <c r="J529" s="107">
        <v>150000</v>
      </c>
    </row>
    <row r="530" spans="1:10" s="99" customFormat="1" ht="12.75" x14ac:dyDescent="0.2">
      <c r="A530" s="125">
        <v>5</v>
      </c>
      <c r="B530" s="144" t="s">
        <v>163</v>
      </c>
      <c r="C530" s="122"/>
      <c r="D530" s="122"/>
      <c r="E530" s="122"/>
      <c r="F530" s="124"/>
      <c r="G530" s="124"/>
      <c r="H530" s="124"/>
      <c r="I530" s="107">
        <v>150000</v>
      </c>
      <c r="J530" s="107">
        <v>150000</v>
      </c>
    </row>
    <row r="531" spans="1:10" s="99" customFormat="1" ht="12.75" x14ac:dyDescent="0.2">
      <c r="A531" s="125"/>
      <c r="B531" s="136" t="s">
        <v>164</v>
      </c>
      <c r="C531" s="141"/>
      <c r="D531" s="141"/>
      <c r="E531" s="142"/>
      <c r="F531" s="141"/>
      <c r="G531" s="143"/>
      <c r="H531" s="143"/>
      <c r="I531" s="107"/>
      <c r="J531" s="107"/>
    </row>
    <row r="532" spans="1:10" s="99" customFormat="1" ht="12.75" x14ac:dyDescent="0.2">
      <c r="A532" s="125">
        <v>1</v>
      </c>
      <c r="B532" s="144" t="s">
        <v>165</v>
      </c>
      <c r="C532" s="119" t="s">
        <v>20</v>
      </c>
      <c r="D532" s="119">
        <v>5</v>
      </c>
      <c r="E532" s="152">
        <v>44326</v>
      </c>
      <c r="F532" s="121">
        <v>100</v>
      </c>
      <c r="G532" s="121">
        <v>7500</v>
      </c>
      <c r="H532" s="121">
        <f>F532*G532</f>
        <v>750000</v>
      </c>
      <c r="I532" s="107">
        <v>150000</v>
      </c>
      <c r="J532" s="107">
        <v>150000</v>
      </c>
    </row>
    <row r="533" spans="1:10" s="99" customFormat="1" ht="12.75" x14ac:dyDescent="0.2">
      <c r="A533" s="125">
        <v>2</v>
      </c>
      <c r="B533" s="144" t="s">
        <v>166</v>
      </c>
      <c r="C533" s="119"/>
      <c r="D533" s="119"/>
      <c r="E533" s="119"/>
      <c r="F533" s="121"/>
      <c r="G533" s="121"/>
      <c r="H533" s="121"/>
      <c r="I533" s="107">
        <v>150000</v>
      </c>
      <c r="J533" s="107">
        <v>150000</v>
      </c>
    </row>
    <row r="534" spans="1:10" s="99" customFormat="1" ht="12.75" x14ac:dyDescent="0.2">
      <c r="A534" s="125">
        <v>3</v>
      </c>
      <c r="B534" s="144" t="s">
        <v>143</v>
      </c>
      <c r="C534" s="119"/>
      <c r="D534" s="119"/>
      <c r="E534" s="119"/>
      <c r="F534" s="121"/>
      <c r="G534" s="121"/>
      <c r="H534" s="121"/>
      <c r="I534" s="107">
        <v>150000</v>
      </c>
      <c r="J534" s="107">
        <v>150000</v>
      </c>
    </row>
    <row r="535" spans="1:10" s="99" customFormat="1" ht="12.75" x14ac:dyDescent="0.2">
      <c r="A535" s="125">
        <v>4</v>
      </c>
      <c r="B535" s="144" t="s">
        <v>167</v>
      </c>
      <c r="C535" s="119"/>
      <c r="D535" s="119"/>
      <c r="E535" s="119"/>
      <c r="F535" s="121"/>
      <c r="G535" s="121"/>
      <c r="H535" s="121"/>
      <c r="I535" s="107">
        <v>150000</v>
      </c>
      <c r="J535" s="107">
        <v>150000</v>
      </c>
    </row>
    <row r="536" spans="1:10" s="99" customFormat="1" ht="12.75" x14ac:dyDescent="0.2">
      <c r="A536" s="125">
        <v>5</v>
      </c>
      <c r="B536" s="144" t="s">
        <v>168</v>
      </c>
      <c r="C536" s="119"/>
      <c r="D536" s="119"/>
      <c r="E536" s="119"/>
      <c r="F536" s="121"/>
      <c r="G536" s="121"/>
      <c r="H536" s="121"/>
      <c r="I536" s="107">
        <v>150000</v>
      </c>
      <c r="J536" s="107">
        <v>150000</v>
      </c>
    </row>
    <row r="537" spans="1:10" s="99" customFormat="1" ht="12.75" x14ac:dyDescent="0.2">
      <c r="A537" s="125">
        <v>1</v>
      </c>
      <c r="B537" s="144" t="s">
        <v>165</v>
      </c>
      <c r="C537" s="116" t="s">
        <v>20</v>
      </c>
      <c r="D537" s="116">
        <v>5</v>
      </c>
      <c r="E537" s="152">
        <v>44357</v>
      </c>
      <c r="F537" s="118">
        <v>100</v>
      </c>
      <c r="G537" s="118">
        <v>7500</v>
      </c>
      <c r="H537" s="118">
        <f>F537*G537</f>
        <v>750000</v>
      </c>
      <c r="I537" s="107">
        <v>150000</v>
      </c>
      <c r="J537" s="107">
        <v>150000</v>
      </c>
    </row>
    <row r="538" spans="1:10" s="99" customFormat="1" ht="12.75" x14ac:dyDescent="0.2">
      <c r="A538" s="125">
        <v>2</v>
      </c>
      <c r="B538" s="144" t="s">
        <v>166</v>
      </c>
      <c r="C538" s="119"/>
      <c r="D538" s="119"/>
      <c r="E538" s="119"/>
      <c r="F538" s="121"/>
      <c r="G538" s="121"/>
      <c r="H538" s="121"/>
      <c r="I538" s="107">
        <v>150000</v>
      </c>
      <c r="J538" s="107">
        <v>150000</v>
      </c>
    </row>
    <row r="539" spans="1:10" s="99" customFormat="1" ht="12.75" x14ac:dyDescent="0.2">
      <c r="A539" s="125">
        <v>3</v>
      </c>
      <c r="B539" s="144" t="s">
        <v>143</v>
      </c>
      <c r="C539" s="119"/>
      <c r="D539" s="119"/>
      <c r="E539" s="119"/>
      <c r="F539" s="121"/>
      <c r="G539" s="121"/>
      <c r="H539" s="121"/>
      <c r="I539" s="107">
        <v>150000</v>
      </c>
      <c r="J539" s="107">
        <v>150000</v>
      </c>
    </row>
    <row r="540" spans="1:10" s="99" customFormat="1" ht="12.75" x14ac:dyDescent="0.2">
      <c r="A540" s="125">
        <v>4</v>
      </c>
      <c r="B540" s="144" t="s">
        <v>167</v>
      </c>
      <c r="C540" s="119"/>
      <c r="D540" s="119"/>
      <c r="E540" s="119"/>
      <c r="F540" s="121"/>
      <c r="G540" s="121"/>
      <c r="H540" s="121"/>
      <c r="I540" s="107">
        <v>150000</v>
      </c>
      <c r="J540" s="107">
        <v>150000</v>
      </c>
    </row>
    <row r="541" spans="1:10" s="99" customFormat="1" ht="12.75" x14ac:dyDescent="0.2">
      <c r="A541" s="125">
        <v>5</v>
      </c>
      <c r="B541" s="144" t="s">
        <v>168</v>
      </c>
      <c r="C541" s="122"/>
      <c r="D541" s="122"/>
      <c r="E541" s="122"/>
      <c r="F541" s="124"/>
      <c r="G541" s="124"/>
      <c r="H541" s="124"/>
      <c r="I541" s="107">
        <v>150000</v>
      </c>
      <c r="J541" s="107">
        <v>150000</v>
      </c>
    </row>
    <row r="542" spans="1:10" s="99" customFormat="1" ht="12.75" x14ac:dyDescent="0.2">
      <c r="A542" s="125"/>
      <c r="B542" s="136" t="s">
        <v>169</v>
      </c>
      <c r="C542" s="141"/>
      <c r="D542" s="141"/>
      <c r="E542" s="142"/>
      <c r="F542" s="141"/>
      <c r="G542" s="143"/>
      <c r="H542" s="143"/>
      <c r="I542" s="107"/>
      <c r="J542" s="107"/>
    </row>
    <row r="543" spans="1:10" s="99" customFormat="1" ht="12.75" x14ac:dyDescent="0.2">
      <c r="A543" s="125">
        <v>1</v>
      </c>
      <c r="B543" s="144" t="s">
        <v>105</v>
      </c>
      <c r="C543" s="119" t="s">
        <v>20</v>
      </c>
      <c r="D543" s="119">
        <v>5</v>
      </c>
      <c r="E543" s="152">
        <v>44326</v>
      </c>
      <c r="F543" s="121">
        <v>100</v>
      </c>
      <c r="G543" s="121">
        <v>7500</v>
      </c>
      <c r="H543" s="121">
        <f>F543*G543</f>
        <v>750000</v>
      </c>
      <c r="I543" s="107">
        <v>150000</v>
      </c>
      <c r="J543" s="107">
        <v>150000</v>
      </c>
    </row>
    <row r="544" spans="1:10" s="99" customFormat="1" ht="12.75" x14ac:dyDescent="0.2">
      <c r="A544" s="125">
        <v>2</v>
      </c>
      <c r="B544" s="144" t="s">
        <v>107</v>
      </c>
      <c r="C544" s="119"/>
      <c r="D544" s="119"/>
      <c r="E544" s="119"/>
      <c r="F544" s="121"/>
      <c r="G544" s="121"/>
      <c r="H544" s="121"/>
      <c r="I544" s="107">
        <v>150000</v>
      </c>
      <c r="J544" s="107">
        <v>150000</v>
      </c>
    </row>
    <row r="545" spans="1:10" s="99" customFormat="1" ht="12.75" x14ac:dyDescent="0.2">
      <c r="A545" s="125">
        <v>3</v>
      </c>
      <c r="B545" s="144" t="s">
        <v>106</v>
      </c>
      <c r="C545" s="119"/>
      <c r="D545" s="119"/>
      <c r="E545" s="119"/>
      <c r="F545" s="121"/>
      <c r="G545" s="121"/>
      <c r="H545" s="121"/>
      <c r="I545" s="107">
        <v>150000</v>
      </c>
      <c r="J545" s="107">
        <v>150000</v>
      </c>
    </row>
    <row r="546" spans="1:10" s="99" customFormat="1" ht="12.75" x14ac:dyDescent="0.2">
      <c r="A546" s="125">
        <v>4</v>
      </c>
      <c r="B546" s="144" t="s">
        <v>108</v>
      </c>
      <c r="C546" s="119"/>
      <c r="D546" s="119"/>
      <c r="E546" s="119"/>
      <c r="F546" s="121"/>
      <c r="G546" s="121"/>
      <c r="H546" s="121"/>
      <c r="I546" s="107">
        <v>150000</v>
      </c>
      <c r="J546" s="107">
        <v>150000</v>
      </c>
    </row>
    <row r="547" spans="1:10" s="99" customFormat="1" ht="12.75" x14ac:dyDescent="0.2">
      <c r="A547" s="125">
        <v>5</v>
      </c>
      <c r="B547" s="144" t="s">
        <v>170</v>
      </c>
      <c r="C547" s="119"/>
      <c r="D547" s="119"/>
      <c r="E547" s="119"/>
      <c r="F547" s="121"/>
      <c r="G547" s="121"/>
      <c r="H547" s="121"/>
      <c r="I547" s="107">
        <v>150000</v>
      </c>
      <c r="J547" s="107">
        <v>150000</v>
      </c>
    </row>
    <row r="548" spans="1:10" s="99" customFormat="1" ht="12.75" x14ac:dyDescent="0.2">
      <c r="A548" s="125">
        <v>1</v>
      </c>
      <c r="B548" s="144" t="s">
        <v>105</v>
      </c>
      <c r="C548" s="116" t="s">
        <v>20</v>
      </c>
      <c r="D548" s="116">
        <v>5</v>
      </c>
      <c r="E548" s="152">
        <v>44357</v>
      </c>
      <c r="F548" s="118">
        <v>100</v>
      </c>
      <c r="G548" s="118">
        <v>7500</v>
      </c>
      <c r="H548" s="118">
        <f>F548*G548</f>
        <v>750000</v>
      </c>
      <c r="I548" s="107">
        <v>150000</v>
      </c>
      <c r="J548" s="107">
        <v>150000</v>
      </c>
    </row>
    <row r="549" spans="1:10" s="99" customFormat="1" ht="12.75" x14ac:dyDescent="0.2">
      <c r="A549" s="125">
        <v>2</v>
      </c>
      <c r="B549" s="144" t="s">
        <v>107</v>
      </c>
      <c r="C549" s="119"/>
      <c r="D549" s="119"/>
      <c r="E549" s="119"/>
      <c r="F549" s="121"/>
      <c r="G549" s="121"/>
      <c r="H549" s="121"/>
      <c r="I549" s="107">
        <v>150000</v>
      </c>
      <c r="J549" s="107">
        <v>150000</v>
      </c>
    </row>
    <row r="550" spans="1:10" s="99" customFormat="1" ht="12.75" x14ac:dyDescent="0.2">
      <c r="A550" s="125">
        <v>3</v>
      </c>
      <c r="B550" s="144" t="s">
        <v>106</v>
      </c>
      <c r="C550" s="119"/>
      <c r="D550" s="119"/>
      <c r="E550" s="119"/>
      <c r="F550" s="121"/>
      <c r="G550" s="121"/>
      <c r="H550" s="121"/>
      <c r="I550" s="107">
        <v>150000</v>
      </c>
      <c r="J550" s="107">
        <v>150000</v>
      </c>
    </row>
    <row r="551" spans="1:10" s="99" customFormat="1" ht="12.75" x14ac:dyDescent="0.2">
      <c r="A551" s="125">
        <v>4</v>
      </c>
      <c r="B551" s="144" t="s">
        <v>108</v>
      </c>
      <c r="C551" s="119"/>
      <c r="D551" s="119"/>
      <c r="E551" s="119"/>
      <c r="F551" s="121"/>
      <c r="G551" s="121"/>
      <c r="H551" s="121"/>
      <c r="I551" s="107">
        <v>150000</v>
      </c>
      <c r="J551" s="107">
        <v>150000</v>
      </c>
    </row>
    <row r="552" spans="1:10" s="99" customFormat="1" ht="12.75" x14ac:dyDescent="0.2">
      <c r="A552" s="125">
        <v>5</v>
      </c>
      <c r="B552" s="144" t="s">
        <v>170</v>
      </c>
      <c r="C552" s="122"/>
      <c r="D552" s="122"/>
      <c r="E552" s="122"/>
      <c r="F552" s="124"/>
      <c r="G552" s="124"/>
      <c r="H552" s="124"/>
      <c r="I552" s="107">
        <v>150000</v>
      </c>
      <c r="J552" s="107">
        <v>150000</v>
      </c>
    </row>
    <row r="553" spans="1:10" s="99" customFormat="1" ht="12.75" x14ac:dyDescent="0.2">
      <c r="A553" s="125"/>
      <c r="B553" s="136" t="s">
        <v>171</v>
      </c>
      <c r="C553" s="141"/>
      <c r="D553" s="141"/>
      <c r="E553" s="142"/>
      <c r="F553" s="141"/>
      <c r="G553" s="143"/>
      <c r="H553" s="143"/>
      <c r="I553" s="107"/>
      <c r="J553" s="107"/>
    </row>
    <row r="554" spans="1:10" s="99" customFormat="1" ht="12.75" x14ac:dyDescent="0.2">
      <c r="A554" s="125">
        <v>1</v>
      </c>
      <c r="B554" s="144" t="s">
        <v>172</v>
      </c>
      <c r="C554" s="119" t="s">
        <v>20</v>
      </c>
      <c r="D554" s="119">
        <v>5</v>
      </c>
      <c r="E554" s="152">
        <v>44326</v>
      </c>
      <c r="F554" s="121">
        <v>100</v>
      </c>
      <c r="G554" s="121">
        <v>7500</v>
      </c>
      <c r="H554" s="121">
        <f>F554*G554</f>
        <v>750000</v>
      </c>
      <c r="I554" s="107">
        <v>150000</v>
      </c>
      <c r="J554" s="107">
        <v>150000</v>
      </c>
    </row>
    <row r="555" spans="1:10" s="99" customFormat="1" ht="12.75" x14ac:dyDescent="0.2">
      <c r="A555" s="125">
        <v>2</v>
      </c>
      <c r="B555" s="144" t="s">
        <v>173</v>
      </c>
      <c r="C555" s="119"/>
      <c r="D555" s="119"/>
      <c r="E555" s="119"/>
      <c r="F555" s="121"/>
      <c r="G555" s="121"/>
      <c r="H555" s="121"/>
      <c r="I555" s="107">
        <v>150000</v>
      </c>
      <c r="J555" s="107">
        <v>150000</v>
      </c>
    </row>
    <row r="556" spans="1:10" s="99" customFormat="1" ht="12.75" x14ac:dyDescent="0.2">
      <c r="A556" s="125">
        <v>3</v>
      </c>
      <c r="B556" s="144" t="s">
        <v>174</v>
      </c>
      <c r="C556" s="119"/>
      <c r="D556" s="119"/>
      <c r="E556" s="119"/>
      <c r="F556" s="121"/>
      <c r="G556" s="121"/>
      <c r="H556" s="121"/>
      <c r="I556" s="107">
        <v>150000</v>
      </c>
      <c r="J556" s="107">
        <v>150000</v>
      </c>
    </row>
    <row r="557" spans="1:10" s="99" customFormat="1" ht="12.75" x14ac:dyDescent="0.2">
      <c r="A557" s="125">
        <v>4</v>
      </c>
      <c r="B557" s="144" t="s">
        <v>161</v>
      </c>
      <c r="C557" s="119"/>
      <c r="D557" s="119"/>
      <c r="E557" s="119"/>
      <c r="F557" s="121"/>
      <c r="G557" s="121"/>
      <c r="H557" s="121"/>
      <c r="I557" s="107">
        <v>150000</v>
      </c>
      <c r="J557" s="107">
        <v>150000</v>
      </c>
    </row>
    <row r="558" spans="1:10" s="99" customFormat="1" ht="12.75" x14ac:dyDescent="0.2">
      <c r="A558" s="125">
        <v>5</v>
      </c>
      <c r="B558" s="144" t="s">
        <v>175</v>
      </c>
      <c r="C558" s="119"/>
      <c r="D558" s="119"/>
      <c r="E558" s="119"/>
      <c r="F558" s="121"/>
      <c r="G558" s="121"/>
      <c r="H558" s="121"/>
      <c r="I558" s="107">
        <v>150000</v>
      </c>
      <c r="J558" s="107">
        <v>150000</v>
      </c>
    </row>
    <row r="559" spans="1:10" s="99" customFormat="1" ht="12.75" x14ac:dyDescent="0.2">
      <c r="A559" s="125">
        <v>1</v>
      </c>
      <c r="B559" s="144" t="s">
        <v>172</v>
      </c>
      <c r="C559" s="116" t="s">
        <v>20</v>
      </c>
      <c r="D559" s="116">
        <v>5</v>
      </c>
      <c r="E559" s="152">
        <v>44357</v>
      </c>
      <c r="F559" s="118">
        <v>100</v>
      </c>
      <c r="G559" s="118">
        <v>7500</v>
      </c>
      <c r="H559" s="118">
        <f>F559*G559</f>
        <v>750000</v>
      </c>
      <c r="I559" s="107">
        <v>150000</v>
      </c>
      <c r="J559" s="107">
        <v>150000</v>
      </c>
    </row>
    <row r="560" spans="1:10" s="99" customFormat="1" ht="12.75" x14ac:dyDescent="0.2">
      <c r="A560" s="125">
        <v>2</v>
      </c>
      <c r="B560" s="144" t="s">
        <v>173</v>
      </c>
      <c r="C560" s="119"/>
      <c r="D560" s="119"/>
      <c r="E560" s="119"/>
      <c r="F560" s="121"/>
      <c r="G560" s="121"/>
      <c r="H560" s="121"/>
      <c r="I560" s="107">
        <v>150000</v>
      </c>
      <c r="J560" s="107">
        <v>150000</v>
      </c>
    </row>
    <row r="561" spans="1:10" s="99" customFormat="1" ht="12.75" x14ac:dyDescent="0.2">
      <c r="A561" s="125">
        <v>3</v>
      </c>
      <c r="B561" s="144" t="s">
        <v>174</v>
      </c>
      <c r="C561" s="119"/>
      <c r="D561" s="119"/>
      <c r="E561" s="119"/>
      <c r="F561" s="121"/>
      <c r="G561" s="121"/>
      <c r="H561" s="121"/>
      <c r="I561" s="107">
        <v>150000</v>
      </c>
      <c r="J561" s="107">
        <v>150000</v>
      </c>
    </row>
    <row r="562" spans="1:10" s="99" customFormat="1" ht="12.75" x14ac:dyDescent="0.2">
      <c r="A562" s="125">
        <v>4</v>
      </c>
      <c r="B562" s="144" t="s">
        <v>161</v>
      </c>
      <c r="C562" s="119"/>
      <c r="D562" s="119"/>
      <c r="E562" s="119"/>
      <c r="F562" s="121"/>
      <c r="G562" s="121"/>
      <c r="H562" s="121"/>
      <c r="I562" s="107">
        <v>150000</v>
      </c>
      <c r="J562" s="107">
        <v>150000</v>
      </c>
    </row>
    <row r="563" spans="1:10" s="99" customFormat="1" ht="12.75" x14ac:dyDescent="0.2">
      <c r="A563" s="125">
        <v>5</v>
      </c>
      <c r="B563" s="144" t="s">
        <v>175</v>
      </c>
      <c r="C563" s="122"/>
      <c r="D563" s="122"/>
      <c r="E563" s="122"/>
      <c r="F563" s="124"/>
      <c r="G563" s="124"/>
      <c r="H563" s="124"/>
      <c r="I563" s="107">
        <v>150000</v>
      </c>
      <c r="J563" s="107">
        <v>150000</v>
      </c>
    </row>
    <row r="564" spans="1:10" s="99" customFormat="1" ht="12.75" x14ac:dyDescent="0.2">
      <c r="A564" s="111"/>
      <c r="B564" s="111" t="s">
        <v>176</v>
      </c>
      <c r="C564" s="111"/>
      <c r="D564" s="111"/>
      <c r="E564" s="111"/>
      <c r="F564" s="127">
        <f>SUM(F431:F563)</f>
        <v>2400</v>
      </c>
      <c r="G564" s="127"/>
      <c r="H564" s="127">
        <f>SUM(H431:H563)</f>
        <v>18000000</v>
      </c>
      <c r="I564" s="111"/>
      <c r="J564" s="127">
        <f>SUM(J433:J563)</f>
        <v>18000000</v>
      </c>
    </row>
    <row r="565" spans="1:10" s="99" customFormat="1" ht="27" x14ac:dyDescent="0.2">
      <c r="A565" s="101" t="s">
        <v>186</v>
      </c>
      <c r="B565" s="102" t="s">
        <v>187</v>
      </c>
      <c r="C565" s="110"/>
      <c r="D565" s="110"/>
      <c r="E565" s="110"/>
      <c r="F565" s="110"/>
      <c r="G565" s="110"/>
      <c r="H565" s="110"/>
      <c r="I565" s="110"/>
      <c r="J565" s="113"/>
    </row>
    <row r="566" spans="1:10" s="99" customFormat="1" ht="12.75" x14ac:dyDescent="0.2">
      <c r="A566" s="129" t="s">
        <v>17</v>
      </c>
      <c r="B566" s="130" t="s">
        <v>86</v>
      </c>
      <c r="C566" s="131"/>
      <c r="D566" s="131"/>
      <c r="E566" s="131"/>
      <c r="F566" s="131"/>
      <c r="G566" s="131"/>
      <c r="H566" s="131"/>
      <c r="I566" s="100"/>
      <c r="J566" s="100"/>
    </row>
    <row r="567" spans="1:10" s="99" customFormat="1" ht="12.75" x14ac:dyDescent="0.2">
      <c r="A567" s="125">
        <v>1</v>
      </c>
      <c r="B567" s="132" t="s">
        <v>55</v>
      </c>
      <c r="C567" s="116" t="s">
        <v>20</v>
      </c>
      <c r="D567" s="116">
        <v>5</v>
      </c>
      <c r="E567" s="117" t="s">
        <v>188</v>
      </c>
      <c r="F567" s="116">
        <v>100</v>
      </c>
      <c r="G567" s="118">
        <v>7500</v>
      </c>
      <c r="H567" s="118">
        <f>F567*G567</f>
        <v>750000</v>
      </c>
      <c r="I567" s="107">
        <v>150000</v>
      </c>
      <c r="J567" s="107">
        <v>150000</v>
      </c>
    </row>
    <row r="568" spans="1:10" s="99" customFormat="1" ht="12.75" x14ac:dyDescent="0.2">
      <c r="A568" s="125">
        <v>2</v>
      </c>
      <c r="B568" s="132" t="s">
        <v>59</v>
      </c>
      <c r="C568" s="119"/>
      <c r="D568" s="119"/>
      <c r="E568" s="120"/>
      <c r="F568" s="119"/>
      <c r="G568" s="121"/>
      <c r="H568" s="121"/>
      <c r="I568" s="107">
        <v>150000</v>
      </c>
      <c r="J568" s="107">
        <v>150000</v>
      </c>
    </row>
    <row r="569" spans="1:10" s="99" customFormat="1" ht="12.75" x14ac:dyDescent="0.2">
      <c r="A569" s="125">
        <v>3</v>
      </c>
      <c r="B569" s="132" t="s">
        <v>24</v>
      </c>
      <c r="C569" s="119"/>
      <c r="D569" s="119"/>
      <c r="E569" s="120"/>
      <c r="F569" s="119"/>
      <c r="G569" s="121"/>
      <c r="H569" s="121"/>
      <c r="I569" s="107">
        <v>150000</v>
      </c>
      <c r="J569" s="107">
        <v>150000</v>
      </c>
    </row>
    <row r="570" spans="1:10" s="99" customFormat="1" ht="12.75" x14ac:dyDescent="0.2">
      <c r="A570" s="125">
        <v>4</v>
      </c>
      <c r="B570" s="132" t="s">
        <v>72</v>
      </c>
      <c r="C570" s="119"/>
      <c r="D570" s="119"/>
      <c r="E570" s="120"/>
      <c r="F570" s="119"/>
      <c r="G570" s="121"/>
      <c r="H570" s="121"/>
      <c r="I570" s="107">
        <v>150000</v>
      </c>
      <c r="J570" s="107">
        <v>150000</v>
      </c>
    </row>
    <row r="571" spans="1:10" s="99" customFormat="1" ht="12.75" x14ac:dyDescent="0.2">
      <c r="A571" s="125">
        <v>5</v>
      </c>
      <c r="B571" s="132" t="s">
        <v>189</v>
      </c>
      <c r="C571" s="122"/>
      <c r="D571" s="122"/>
      <c r="E571" s="123"/>
      <c r="F571" s="122"/>
      <c r="G571" s="124"/>
      <c r="H571" s="124"/>
      <c r="I571" s="107">
        <v>150000</v>
      </c>
      <c r="J571" s="107">
        <v>150000</v>
      </c>
    </row>
    <row r="572" spans="1:10" s="99" customFormat="1" ht="12.75" x14ac:dyDescent="0.2">
      <c r="A572" s="125">
        <v>1</v>
      </c>
      <c r="B572" s="132" t="s">
        <v>53</v>
      </c>
      <c r="C572" s="116" t="s">
        <v>92</v>
      </c>
      <c r="D572" s="116">
        <v>4</v>
      </c>
      <c r="E572" s="117" t="s">
        <v>188</v>
      </c>
      <c r="F572" s="116">
        <v>80</v>
      </c>
      <c r="G572" s="118">
        <v>7500</v>
      </c>
      <c r="H572" s="118">
        <f t="shared" ref="H572" si="13">F572*G572</f>
        <v>600000</v>
      </c>
      <c r="I572" s="107">
        <v>150000</v>
      </c>
      <c r="J572" s="107">
        <v>150000</v>
      </c>
    </row>
    <row r="573" spans="1:10" s="99" customFormat="1" ht="12.75" x14ac:dyDescent="0.2">
      <c r="A573" s="125">
        <v>2</v>
      </c>
      <c r="B573" s="132" t="s">
        <v>25</v>
      </c>
      <c r="C573" s="119"/>
      <c r="D573" s="119"/>
      <c r="E573" s="120"/>
      <c r="F573" s="119"/>
      <c r="G573" s="121"/>
      <c r="H573" s="121"/>
      <c r="I573" s="107">
        <v>150000</v>
      </c>
      <c r="J573" s="107">
        <v>150000</v>
      </c>
    </row>
    <row r="574" spans="1:10" s="99" customFormat="1" ht="12.75" x14ac:dyDescent="0.2">
      <c r="A574" s="125">
        <v>3</v>
      </c>
      <c r="B574" s="133" t="s">
        <v>77</v>
      </c>
      <c r="C574" s="119"/>
      <c r="D574" s="119"/>
      <c r="E574" s="120"/>
      <c r="F574" s="119"/>
      <c r="G574" s="121"/>
      <c r="H574" s="121"/>
      <c r="I574" s="107">
        <v>150000</v>
      </c>
      <c r="J574" s="107">
        <v>150000</v>
      </c>
    </row>
    <row r="575" spans="1:10" s="99" customFormat="1" ht="12.75" x14ac:dyDescent="0.2">
      <c r="A575" s="125">
        <v>4</v>
      </c>
      <c r="B575" s="132" t="s">
        <v>19</v>
      </c>
      <c r="C575" s="122"/>
      <c r="D575" s="122"/>
      <c r="E575" s="123"/>
      <c r="F575" s="122"/>
      <c r="G575" s="124"/>
      <c r="H575" s="124"/>
      <c r="I575" s="107">
        <v>150000</v>
      </c>
      <c r="J575" s="107">
        <v>150000</v>
      </c>
    </row>
    <row r="576" spans="1:10" s="99" customFormat="1" ht="12.75" x14ac:dyDescent="0.2">
      <c r="A576" s="129" t="s">
        <v>32</v>
      </c>
      <c r="B576" s="136" t="s">
        <v>98</v>
      </c>
      <c r="C576" s="137"/>
      <c r="D576" s="137"/>
      <c r="E576" s="138"/>
      <c r="F576" s="137"/>
      <c r="G576" s="139"/>
      <c r="H576" s="139"/>
      <c r="I576" s="140"/>
      <c r="J576" s="140"/>
    </row>
    <row r="577" spans="1:10" s="99" customFormat="1" ht="12.75" x14ac:dyDescent="0.2">
      <c r="A577" s="125"/>
      <c r="B577" s="136" t="s">
        <v>99</v>
      </c>
      <c r="C577" s="141"/>
      <c r="D577" s="141"/>
      <c r="E577" s="142"/>
      <c r="F577" s="141"/>
      <c r="G577" s="143"/>
      <c r="H577" s="143"/>
      <c r="I577" s="107"/>
      <c r="J577" s="107"/>
    </row>
    <row r="578" spans="1:10" s="99" customFormat="1" ht="12.75" x14ac:dyDescent="0.2">
      <c r="A578" s="125">
        <v>1</v>
      </c>
      <c r="B578" s="144" t="s">
        <v>100</v>
      </c>
      <c r="C578" s="119" t="s">
        <v>20</v>
      </c>
      <c r="D578" s="119">
        <v>3</v>
      </c>
      <c r="E578" s="152" t="s">
        <v>188</v>
      </c>
      <c r="F578" s="121">
        <v>60</v>
      </c>
      <c r="G578" s="121">
        <v>7500</v>
      </c>
      <c r="H578" s="121">
        <f>F578*G578</f>
        <v>450000</v>
      </c>
      <c r="I578" s="107">
        <v>150000</v>
      </c>
      <c r="J578" s="107">
        <v>150000</v>
      </c>
    </row>
    <row r="579" spans="1:10" s="99" customFormat="1" ht="12.75" x14ac:dyDescent="0.2">
      <c r="A579" s="125">
        <v>2</v>
      </c>
      <c r="B579" s="144" t="s">
        <v>101</v>
      </c>
      <c r="C579" s="119"/>
      <c r="D579" s="119"/>
      <c r="E579" s="119"/>
      <c r="F579" s="121"/>
      <c r="G579" s="121"/>
      <c r="H579" s="121"/>
      <c r="I579" s="107">
        <v>150000</v>
      </c>
      <c r="J579" s="107">
        <v>150000</v>
      </c>
    </row>
    <row r="580" spans="1:10" s="99" customFormat="1" ht="12.75" x14ac:dyDescent="0.2">
      <c r="A580" s="125">
        <v>3</v>
      </c>
      <c r="B580" s="144" t="s">
        <v>103</v>
      </c>
      <c r="C580" s="119"/>
      <c r="D580" s="119"/>
      <c r="E580" s="119"/>
      <c r="F580" s="121"/>
      <c r="G580" s="121"/>
      <c r="H580" s="121"/>
      <c r="I580" s="107">
        <v>150000</v>
      </c>
      <c r="J580" s="107">
        <v>150000</v>
      </c>
    </row>
    <row r="581" spans="1:10" s="99" customFormat="1" ht="12.75" x14ac:dyDescent="0.2">
      <c r="A581" s="125"/>
      <c r="B581" s="136" t="s">
        <v>121</v>
      </c>
      <c r="C581" s="141"/>
      <c r="D581" s="141"/>
      <c r="E581" s="142"/>
      <c r="F581" s="141"/>
      <c r="G581" s="143"/>
      <c r="H581" s="143"/>
      <c r="I581" s="107"/>
      <c r="J581" s="107"/>
    </row>
    <row r="582" spans="1:10" s="99" customFormat="1" ht="12.75" x14ac:dyDescent="0.2">
      <c r="A582" s="125">
        <v>1</v>
      </c>
      <c r="B582" s="144" t="s">
        <v>122</v>
      </c>
      <c r="C582" s="119" t="s">
        <v>20</v>
      </c>
      <c r="D582" s="119">
        <v>3</v>
      </c>
      <c r="E582" s="152" t="s">
        <v>188</v>
      </c>
      <c r="F582" s="121">
        <v>60</v>
      </c>
      <c r="G582" s="121">
        <v>7500</v>
      </c>
      <c r="H582" s="121">
        <f>F582*G582</f>
        <v>450000</v>
      </c>
      <c r="I582" s="107">
        <v>150000</v>
      </c>
      <c r="J582" s="107">
        <v>150000</v>
      </c>
    </row>
    <row r="583" spans="1:10" s="99" customFormat="1" ht="12.75" x14ac:dyDescent="0.2">
      <c r="A583" s="125">
        <v>2</v>
      </c>
      <c r="B583" s="144" t="s">
        <v>123</v>
      </c>
      <c r="C583" s="119"/>
      <c r="D583" s="119"/>
      <c r="E583" s="119"/>
      <c r="F583" s="121"/>
      <c r="G583" s="121"/>
      <c r="H583" s="121"/>
      <c r="I583" s="107">
        <v>150000</v>
      </c>
      <c r="J583" s="107">
        <v>150000</v>
      </c>
    </row>
    <row r="584" spans="1:10" s="99" customFormat="1" ht="12.75" x14ac:dyDescent="0.2">
      <c r="A584" s="125">
        <v>3</v>
      </c>
      <c r="B584" s="144" t="s">
        <v>125</v>
      </c>
      <c r="C584" s="119"/>
      <c r="D584" s="119"/>
      <c r="E584" s="119"/>
      <c r="F584" s="121"/>
      <c r="G584" s="121"/>
      <c r="H584" s="121"/>
      <c r="I584" s="107">
        <v>150000</v>
      </c>
      <c r="J584" s="107">
        <v>150000</v>
      </c>
    </row>
    <row r="585" spans="1:10" s="99" customFormat="1" ht="12.75" x14ac:dyDescent="0.2">
      <c r="A585" s="125"/>
      <c r="B585" s="136" t="s">
        <v>127</v>
      </c>
      <c r="C585" s="141"/>
      <c r="D585" s="141"/>
      <c r="E585" s="142"/>
      <c r="F585" s="141"/>
      <c r="G585" s="143"/>
      <c r="H585" s="143"/>
      <c r="I585" s="107"/>
      <c r="J585" s="107"/>
    </row>
    <row r="586" spans="1:10" s="99" customFormat="1" ht="12.75" x14ac:dyDescent="0.2">
      <c r="A586" s="125">
        <v>1</v>
      </c>
      <c r="B586" s="144" t="s">
        <v>128</v>
      </c>
      <c r="C586" s="119" t="s">
        <v>20</v>
      </c>
      <c r="D586" s="119">
        <v>3</v>
      </c>
      <c r="E586" s="152" t="s">
        <v>188</v>
      </c>
      <c r="F586" s="121">
        <v>60</v>
      </c>
      <c r="G586" s="121">
        <v>7500</v>
      </c>
      <c r="H586" s="121">
        <f>F586*G586</f>
        <v>450000</v>
      </c>
      <c r="I586" s="107">
        <v>150000</v>
      </c>
      <c r="J586" s="107">
        <v>150000</v>
      </c>
    </row>
    <row r="587" spans="1:10" s="99" customFormat="1" ht="12.75" x14ac:dyDescent="0.2">
      <c r="A587" s="125">
        <v>2</v>
      </c>
      <c r="B587" s="144" t="s">
        <v>129</v>
      </c>
      <c r="C587" s="119"/>
      <c r="D587" s="119"/>
      <c r="E587" s="119"/>
      <c r="F587" s="121"/>
      <c r="G587" s="121"/>
      <c r="H587" s="121"/>
      <c r="I587" s="107">
        <v>150000</v>
      </c>
      <c r="J587" s="107">
        <v>150000</v>
      </c>
    </row>
    <row r="588" spans="1:10" s="99" customFormat="1" ht="12.75" x14ac:dyDescent="0.2">
      <c r="A588" s="125">
        <v>3</v>
      </c>
      <c r="B588" s="144" t="s">
        <v>130</v>
      </c>
      <c r="C588" s="119"/>
      <c r="D588" s="119"/>
      <c r="E588" s="119"/>
      <c r="F588" s="121"/>
      <c r="G588" s="121"/>
      <c r="H588" s="121"/>
      <c r="I588" s="107">
        <v>150000</v>
      </c>
      <c r="J588" s="107">
        <v>150000</v>
      </c>
    </row>
    <row r="589" spans="1:10" s="99" customFormat="1" ht="12.75" x14ac:dyDescent="0.2">
      <c r="A589" s="125"/>
      <c r="B589" s="136" t="s">
        <v>133</v>
      </c>
      <c r="C589" s="141"/>
      <c r="D589" s="141"/>
      <c r="E589" s="142"/>
      <c r="F589" s="141"/>
      <c r="G589" s="143"/>
      <c r="H589" s="143"/>
      <c r="I589" s="107"/>
      <c r="J589" s="107"/>
    </row>
    <row r="590" spans="1:10" s="99" customFormat="1" ht="12.75" x14ac:dyDescent="0.2">
      <c r="A590" s="125">
        <v>1</v>
      </c>
      <c r="B590" s="144" t="s">
        <v>134</v>
      </c>
      <c r="C590" s="119" t="s">
        <v>20</v>
      </c>
      <c r="D590" s="119">
        <v>3</v>
      </c>
      <c r="E590" s="152" t="s">
        <v>188</v>
      </c>
      <c r="F590" s="121">
        <v>60</v>
      </c>
      <c r="G590" s="121">
        <v>7500</v>
      </c>
      <c r="H590" s="121">
        <f>F590*G590</f>
        <v>450000</v>
      </c>
      <c r="I590" s="107">
        <v>150000</v>
      </c>
      <c r="J590" s="107">
        <v>150000</v>
      </c>
    </row>
    <row r="591" spans="1:10" s="99" customFormat="1" ht="12.75" x14ac:dyDescent="0.2">
      <c r="A591" s="125">
        <v>2</v>
      </c>
      <c r="B591" s="144" t="s">
        <v>135</v>
      </c>
      <c r="C591" s="119"/>
      <c r="D591" s="119"/>
      <c r="E591" s="119"/>
      <c r="F591" s="121"/>
      <c r="G591" s="121"/>
      <c r="H591" s="121"/>
      <c r="I591" s="107">
        <v>150000</v>
      </c>
      <c r="J591" s="107">
        <v>150000</v>
      </c>
    </row>
    <row r="592" spans="1:10" s="99" customFormat="1" ht="12.75" x14ac:dyDescent="0.2">
      <c r="A592" s="125">
        <v>3</v>
      </c>
      <c r="B592" s="144" t="s">
        <v>136</v>
      </c>
      <c r="C592" s="119"/>
      <c r="D592" s="119"/>
      <c r="E592" s="119"/>
      <c r="F592" s="121"/>
      <c r="G592" s="121"/>
      <c r="H592" s="121"/>
      <c r="I592" s="107">
        <v>150000</v>
      </c>
      <c r="J592" s="107">
        <v>150000</v>
      </c>
    </row>
    <row r="593" spans="1:10" s="99" customFormat="1" ht="12.75" x14ac:dyDescent="0.2">
      <c r="A593" s="125"/>
      <c r="B593" s="136" t="s">
        <v>139</v>
      </c>
      <c r="C593" s="141"/>
      <c r="D593" s="141"/>
      <c r="E593" s="142"/>
      <c r="F593" s="141"/>
      <c r="G593" s="143"/>
      <c r="H593" s="143"/>
      <c r="I593" s="107"/>
      <c r="J593" s="107"/>
    </row>
    <row r="594" spans="1:10" s="99" customFormat="1" ht="12.75" x14ac:dyDescent="0.2">
      <c r="A594" s="125">
        <v>1</v>
      </c>
      <c r="B594" s="144" t="s">
        <v>140</v>
      </c>
      <c r="C594" s="119" t="s">
        <v>20</v>
      </c>
      <c r="D594" s="119">
        <v>3</v>
      </c>
      <c r="E594" s="152" t="s">
        <v>188</v>
      </c>
      <c r="F594" s="121">
        <v>60</v>
      </c>
      <c r="G594" s="121">
        <v>7500</v>
      </c>
      <c r="H594" s="121">
        <f>F594*G594</f>
        <v>450000</v>
      </c>
      <c r="I594" s="107">
        <v>150000</v>
      </c>
      <c r="J594" s="107">
        <v>150000</v>
      </c>
    </row>
    <row r="595" spans="1:10" s="99" customFormat="1" ht="12.75" x14ac:dyDescent="0.2">
      <c r="A595" s="125">
        <v>2</v>
      </c>
      <c r="B595" s="144" t="s">
        <v>141</v>
      </c>
      <c r="C595" s="119"/>
      <c r="D595" s="119"/>
      <c r="E595" s="119"/>
      <c r="F595" s="121"/>
      <c r="G595" s="121"/>
      <c r="H595" s="121"/>
      <c r="I595" s="107">
        <v>150000</v>
      </c>
      <c r="J595" s="107">
        <v>150000</v>
      </c>
    </row>
    <row r="596" spans="1:10" s="99" customFormat="1" ht="12.75" x14ac:dyDescent="0.2">
      <c r="A596" s="125">
        <v>3</v>
      </c>
      <c r="B596" s="144" t="s">
        <v>142</v>
      </c>
      <c r="C596" s="119"/>
      <c r="D596" s="119"/>
      <c r="E596" s="119"/>
      <c r="F596" s="121"/>
      <c r="G596" s="121"/>
      <c r="H596" s="121"/>
      <c r="I596" s="107">
        <v>150000</v>
      </c>
      <c r="J596" s="107">
        <v>150000</v>
      </c>
    </row>
    <row r="597" spans="1:10" s="99" customFormat="1" ht="12.75" x14ac:dyDescent="0.2">
      <c r="A597" s="125"/>
      <c r="B597" s="136" t="s">
        <v>145</v>
      </c>
      <c r="C597" s="141"/>
      <c r="D597" s="141"/>
      <c r="E597" s="142"/>
      <c r="F597" s="141"/>
      <c r="G597" s="143"/>
      <c r="H597" s="143"/>
      <c r="I597" s="107"/>
      <c r="J597" s="107"/>
    </row>
    <row r="598" spans="1:10" s="99" customFormat="1" ht="12.75" x14ac:dyDescent="0.2">
      <c r="A598" s="125">
        <v>1</v>
      </c>
      <c r="B598" s="144" t="s">
        <v>146</v>
      </c>
      <c r="C598" s="116" t="s">
        <v>20</v>
      </c>
      <c r="D598" s="119">
        <v>3</v>
      </c>
      <c r="E598" s="152" t="s">
        <v>188</v>
      </c>
      <c r="F598" s="121">
        <v>60</v>
      </c>
      <c r="G598" s="121">
        <v>7500</v>
      </c>
      <c r="H598" s="121">
        <f>F598*G598</f>
        <v>450000</v>
      </c>
      <c r="I598" s="107">
        <v>150000</v>
      </c>
      <c r="J598" s="107">
        <v>150000</v>
      </c>
    </row>
    <row r="599" spans="1:10" s="99" customFormat="1" ht="12.75" x14ac:dyDescent="0.2">
      <c r="A599" s="125">
        <v>2</v>
      </c>
      <c r="B599" s="144" t="s">
        <v>147</v>
      </c>
      <c r="C599" s="119"/>
      <c r="D599" s="119"/>
      <c r="E599" s="119"/>
      <c r="F599" s="121"/>
      <c r="G599" s="121"/>
      <c r="H599" s="121"/>
      <c r="I599" s="107">
        <v>150000</v>
      </c>
      <c r="J599" s="107">
        <v>150000</v>
      </c>
    </row>
    <row r="600" spans="1:10" s="99" customFormat="1" ht="12.75" x14ac:dyDescent="0.2">
      <c r="A600" s="125">
        <v>3</v>
      </c>
      <c r="B600" s="144" t="s">
        <v>148</v>
      </c>
      <c r="C600" s="119"/>
      <c r="D600" s="119"/>
      <c r="E600" s="119"/>
      <c r="F600" s="121"/>
      <c r="G600" s="121"/>
      <c r="H600" s="121"/>
      <c r="I600" s="107">
        <v>150000</v>
      </c>
      <c r="J600" s="107">
        <v>150000</v>
      </c>
    </row>
    <row r="601" spans="1:10" s="99" customFormat="1" ht="12.75" x14ac:dyDescent="0.2">
      <c r="A601" s="125"/>
      <c r="B601" s="136" t="s">
        <v>151</v>
      </c>
      <c r="C601" s="141"/>
      <c r="D601" s="141"/>
      <c r="E601" s="142"/>
      <c r="F601" s="141"/>
      <c r="G601" s="143"/>
      <c r="H601" s="143"/>
      <c r="I601" s="107"/>
      <c r="J601" s="107"/>
    </row>
    <row r="602" spans="1:10" s="99" customFormat="1" ht="12.75" x14ac:dyDescent="0.2">
      <c r="A602" s="125">
        <v>1</v>
      </c>
      <c r="B602" s="144" t="s">
        <v>111</v>
      </c>
      <c r="C602" s="116" t="s">
        <v>20</v>
      </c>
      <c r="D602" s="119">
        <v>3</v>
      </c>
      <c r="E602" s="152" t="s">
        <v>188</v>
      </c>
      <c r="F602" s="121">
        <v>60</v>
      </c>
      <c r="G602" s="121">
        <v>7500</v>
      </c>
      <c r="H602" s="121">
        <f>F602*G602</f>
        <v>450000</v>
      </c>
      <c r="I602" s="107">
        <v>150000</v>
      </c>
      <c r="J602" s="107">
        <v>150000</v>
      </c>
    </row>
    <row r="603" spans="1:10" s="99" customFormat="1" ht="12.75" x14ac:dyDescent="0.2">
      <c r="A603" s="125">
        <v>2</v>
      </c>
      <c r="B603" s="144" t="s">
        <v>110</v>
      </c>
      <c r="C603" s="119"/>
      <c r="D603" s="119"/>
      <c r="E603" s="119"/>
      <c r="F603" s="121"/>
      <c r="G603" s="121"/>
      <c r="H603" s="121"/>
      <c r="I603" s="107">
        <v>150000</v>
      </c>
      <c r="J603" s="107">
        <v>150000</v>
      </c>
    </row>
    <row r="604" spans="1:10" s="99" customFormat="1" ht="12.75" x14ac:dyDescent="0.2">
      <c r="A604" s="125">
        <v>3</v>
      </c>
      <c r="B604" s="144" t="s">
        <v>112</v>
      </c>
      <c r="C604" s="119"/>
      <c r="D604" s="119"/>
      <c r="E604" s="119"/>
      <c r="F604" s="121"/>
      <c r="G604" s="121"/>
      <c r="H604" s="121"/>
      <c r="I604" s="107">
        <v>150000</v>
      </c>
      <c r="J604" s="107">
        <v>150000</v>
      </c>
    </row>
    <row r="605" spans="1:10" s="99" customFormat="1" ht="12.75" x14ac:dyDescent="0.2">
      <c r="A605" s="125"/>
      <c r="B605" s="136" t="s">
        <v>164</v>
      </c>
      <c r="C605" s="141"/>
      <c r="D605" s="141"/>
      <c r="E605" s="142"/>
      <c r="F605" s="141"/>
      <c r="G605" s="143"/>
      <c r="H605" s="143"/>
      <c r="I605" s="107"/>
      <c r="J605" s="107"/>
    </row>
    <row r="606" spans="1:10" s="99" customFormat="1" ht="12.75" x14ac:dyDescent="0.2">
      <c r="A606" s="125">
        <v>1</v>
      </c>
      <c r="B606" s="144" t="s">
        <v>165</v>
      </c>
      <c r="C606" s="116" t="s">
        <v>20</v>
      </c>
      <c r="D606" s="119">
        <v>3</v>
      </c>
      <c r="E606" s="152" t="s">
        <v>188</v>
      </c>
      <c r="F606" s="121">
        <v>60</v>
      </c>
      <c r="G606" s="121">
        <v>7500</v>
      </c>
      <c r="H606" s="121">
        <f>F606*G606</f>
        <v>450000</v>
      </c>
      <c r="I606" s="107">
        <v>150000</v>
      </c>
      <c r="J606" s="107">
        <v>150000</v>
      </c>
    </row>
    <row r="607" spans="1:10" s="99" customFormat="1" ht="12.75" x14ac:dyDescent="0.2">
      <c r="A607" s="125">
        <v>2</v>
      </c>
      <c r="B607" s="144" t="s">
        <v>166</v>
      </c>
      <c r="C607" s="119"/>
      <c r="D607" s="119"/>
      <c r="E607" s="119"/>
      <c r="F607" s="121"/>
      <c r="G607" s="121"/>
      <c r="H607" s="121"/>
      <c r="I607" s="107">
        <v>150000</v>
      </c>
      <c r="J607" s="107">
        <v>150000</v>
      </c>
    </row>
    <row r="608" spans="1:10" s="99" customFormat="1" ht="12.75" x14ac:dyDescent="0.2">
      <c r="A608" s="125">
        <v>3</v>
      </c>
      <c r="B608" s="144" t="s">
        <v>143</v>
      </c>
      <c r="C608" s="119"/>
      <c r="D608" s="119"/>
      <c r="E608" s="119"/>
      <c r="F608" s="121"/>
      <c r="G608" s="121"/>
      <c r="H608" s="121"/>
      <c r="I608" s="107">
        <v>150000</v>
      </c>
      <c r="J608" s="107">
        <v>150000</v>
      </c>
    </row>
    <row r="609" spans="1:10" s="99" customFormat="1" ht="12.75" x14ac:dyDescent="0.2">
      <c r="A609" s="125"/>
      <c r="B609" s="136" t="s">
        <v>169</v>
      </c>
      <c r="C609" s="141"/>
      <c r="D609" s="141"/>
      <c r="E609" s="142"/>
      <c r="F609" s="141"/>
      <c r="G609" s="143"/>
      <c r="H609" s="143"/>
      <c r="I609" s="107"/>
      <c r="J609" s="107"/>
    </row>
    <row r="610" spans="1:10" s="99" customFormat="1" ht="12.75" x14ac:dyDescent="0.2">
      <c r="A610" s="125">
        <v>1</v>
      </c>
      <c r="B610" s="144" t="s">
        <v>105</v>
      </c>
      <c r="C610" s="116" t="s">
        <v>20</v>
      </c>
      <c r="D610" s="119">
        <v>3</v>
      </c>
      <c r="E610" s="152" t="s">
        <v>188</v>
      </c>
      <c r="F610" s="121">
        <v>60</v>
      </c>
      <c r="G610" s="121">
        <v>7500</v>
      </c>
      <c r="H610" s="121">
        <f>F610*G610</f>
        <v>450000</v>
      </c>
      <c r="I610" s="107">
        <v>150000</v>
      </c>
      <c r="J610" s="107">
        <v>150000</v>
      </c>
    </row>
    <row r="611" spans="1:10" s="99" customFormat="1" ht="12.75" x14ac:dyDescent="0.2">
      <c r="A611" s="125">
        <v>2</v>
      </c>
      <c r="B611" s="144" t="s">
        <v>107</v>
      </c>
      <c r="C611" s="119"/>
      <c r="D611" s="119"/>
      <c r="E611" s="119"/>
      <c r="F611" s="121"/>
      <c r="G611" s="121"/>
      <c r="H611" s="121"/>
      <c r="I611" s="107">
        <v>150000</v>
      </c>
      <c r="J611" s="107">
        <v>150000</v>
      </c>
    </row>
    <row r="612" spans="1:10" s="99" customFormat="1" ht="12.75" x14ac:dyDescent="0.2">
      <c r="A612" s="125">
        <v>3</v>
      </c>
      <c r="B612" s="144" t="s">
        <v>106</v>
      </c>
      <c r="C612" s="119"/>
      <c r="D612" s="119"/>
      <c r="E612" s="119"/>
      <c r="F612" s="121"/>
      <c r="G612" s="121"/>
      <c r="H612" s="121"/>
      <c r="I612" s="107">
        <v>150000</v>
      </c>
      <c r="J612" s="107">
        <v>150000</v>
      </c>
    </row>
    <row r="613" spans="1:10" s="99" customFormat="1" ht="12.75" x14ac:dyDescent="0.2">
      <c r="A613" s="125"/>
      <c r="B613" s="136" t="s">
        <v>171</v>
      </c>
      <c r="C613" s="141"/>
      <c r="D613" s="141"/>
      <c r="E613" s="142"/>
      <c r="F613" s="141"/>
      <c r="G613" s="143"/>
      <c r="H613" s="143"/>
      <c r="I613" s="107"/>
      <c r="J613" s="107"/>
    </row>
    <row r="614" spans="1:10" s="99" customFormat="1" ht="12.75" x14ac:dyDescent="0.2">
      <c r="A614" s="125">
        <v>1</v>
      </c>
      <c r="B614" s="144" t="s">
        <v>172</v>
      </c>
      <c r="C614" s="116" t="s">
        <v>20</v>
      </c>
      <c r="D614" s="119">
        <v>3</v>
      </c>
      <c r="E614" s="152" t="s">
        <v>188</v>
      </c>
      <c r="F614" s="121">
        <v>60</v>
      </c>
      <c r="G614" s="121">
        <v>7500</v>
      </c>
      <c r="H614" s="121">
        <f>F614*G614</f>
        <v>450000</v>
      </c>
      <c r="I614" s="107">
        <v>150000</v>
      </c>
      <c r="J614" s="107">
        <v>150000</v>
      </c>
    </row>
    <row r="615" spans="1:10" s="99" customFormat="1" ht="12.75" x14ac:dyDescent="0.2">
      <c r="A615" s="125">
        <v>2</v>
      </c>
      <c r="B615" s="144" t="s">
        <v>173</v>
      </c>
      <c r="C615" s="119"/>
      <c r="D615" s="119"/>
      <c r="E615" s="119"/>
      <c r="F615" s="121"/>
      <c r="G615" s="121"/>
      <c r="H615" s="121"/>
      <c r="I615" s="107">
        <v>150000</v>
      </c>
      <c r="J615" s="107">
        <v>150000</v>
      </c>
    </row>
    <row r="616" spans="1:10" s="99" customFormat="1" ht="12.75" x14ac:dyDescent="0.2">
      <c r="A616" s="125">
        <v>3</v>
      </c>
      <c r="B616" s="144" t="s">
        <v>174</v>
      </c>
      <c r="C616" s="119"/>
      <c r="D616" s="119"/>
      <c r="E616" s="119"/>
      <c r="F616" s="121"/>
      <c r="G616" s="121"/>
      <c r="H616" s="121"/>
      <c r="I616" s="107">
        <v>150000</v>
      </c>
      <c r="J616" s="107">
        <v>150000</v>
      </c>
    </row>
    <row r="617" spans="1:10" s="99" customFormat="1" ht="12.75" x14ac:dyDescent="0.2">
      <c r="A617" s="111"/>
      <c r="B617" s="111" t="s">
        <v>176</v>
      </c>
      <c r="C617" s="111"/>
      <c r="D617" s="111"/>
      <c r="E617" s="111"/>
      <c r="F617" s="127">
        <f>SUM(F567:F616)</f>
        <v>780</v>
      </c>
      <c r="G617" s="127"/>
      <c r="H617" s="127">
        <f>SUM(H567:H616)</f>
        <v>5850000</v>
      </c>
      <c r="I617" s="111"/>
      <c r="J617" s="127">
        <f>SUM(J567:J616)</f>
        <v>5850000</v>
      </c>
    </row>
    <row r="618" spans="1:10" s="99" customFormat="1" ht="27" x14ac:dyDescent="0.2">
      <c r="A618" s="101" t="s">
        <v>190</v>
      </c>
      <c r="B618" s="102" t="s">
        <v>191</v>
      </c>
      <c r="C618" s="110"/>
      <c r="D618" s="110"/>
      <c r="E618" s="110"/>
      <c r="F618" s="110"/>
      <c r="G618" s="110"/>
      <c r="H618" s="110"/>
      <c r="I618" s="110"/>
      <c r="J618" s="113"/>
    </row>
    <row r="619" spans="1:10" s="99" customFormat="1" ht="12.75" x14ac:dyDescent="0.2">
      <c r="A619" s="129" t="s">
        <v>17</v>
      </c>
      <c r="B619" s="130" t="s">
        <v>86</v>
      </c>
      <c r="C619" s="100"/>
      <c r="D619" s="100"/>
      <c r="E619" s="100"/>
      <c r="F619" s="100"/>
      <c r="G619" s="100"/>
      <c r="H619" s="100"/>
      <c r="I619" s="100"/>
      <c r="J619" s="100"/>
    </row>
    <row r="620" spans="1:10" s="99" customFormat="1" ht="12.75" x14ac:dyDescent="0.2">
      <c r="A620" s="129" t="s">
        <v>32</v>
      </c>
      <c r="B620" s="136" t="s">
        <v>98</v>
      </c>
      <c r="C620" s="100"/>
      <c r="D620" s="100"/>
      <c r="E620" s="155"/>
      <c r="F620" s="100"/>
      <c r="G620" s="156"/>
      <c r="H620" s="156"/>
      <c r="I620" s="140"/>
      <c r="J620" s="140"/>
    </row>
    <row r="621" spans="1:10" s="99" customFormat="1" ht="12.75" x14ac:dyDescent="0.2">
      <c r="A621" s="125"/>
      <c r="B621" s="136" t="s">
        <v>99</v>
      </c>
      <c r="C621" s="141"/>
      <c r="D621" s="141"/>
      <c r="E621" s="142"/>
      <c r="F621" s="141"/>
      <c r="G621" s="143"/>
      <c r="H621" s="143"/>
      <c r="I621" s="107"/>
      <c r="J621" s="107"/>
    </row>
    <row r="622" spans="1:10" s="99" customFormat="1" ht="12.75" x14ac:dyDescent="0.2">
      <c r="A622" s="125">
        <v>1</v>
      </c>
      <c r="B622" s="144" t="s">
        <v>100</v>
      </c>
      <c r="C622" s="119" t="s">
        <v>20</v>
      </c>
      <c r="D622" s="119">
        <v>2</v>
      </c>
      <c r="E622" s="152" t="s">
        <v>192</v>
      </c>
      <c r="F622" s="121">
        <v>26</v>
      </c>
      <c r="G622" s="121">
        <v>7500</v>
      </c>
      <c r="H622" s="121">
        <f>F622*G622</f>
        <v>195000</v>
      </c>
      <c r="I622" s="107">
        <v>150000</v>
      </c>
      <c r="J622" s="107">
        <v>97500</v>
      </c>
    </row>
    <row r="623" spans="1:10" s="99" customFormat="1" ht="12.75" x14ac:dyDescent="0.2">
      <c r="A623" s="125">
        <v>2</v>
      </c>
      <c r="B623" s="144" t="s">
        <v>101</v>
      </c>
      <c r="C623" s="119"/>
      <c r="D623" s="119"/>
      <c r="E623" s="119"/>
      <c r="F623" s="121"/>
      <c r="G623" s="121"/>
      <c r="H623" s="121"/>
      <c r="I623" s="107">
        <v>150000</v>
      </c>
      <c r="J623" s="107">
        <v>97500</v>
      </c>
    </row>
    <row r="624" spans="1:10" s="99" customFormat="1" ht="12.75" x14ac:dyDescent="0.2">
      <c r="A624" s="125"/>
      <c r="B624" s="136" t="s">
        <v>121</v>
      </c>
      <c r="C624" s="141"/>
      <c r="D624" s="141"/>
      <c r="E624" s="142"/>
      <c r="F624" s="141"/>
      <c r="G624" s="143"/>
      <c r="H624" s="143"/>
      <c r="I624" s="107"/>
      <c r="J624" s="107"/>
    </row>
    <row r="625" spans="1:10" s="99" customFormat="1" ht="12.75" x14ac:dyDescent="0.2">
      <c r="A625" s="125">
        <v>1</v>
      </c>
      <c r="B625" s="144" t="s">
        <v>122</v>
      </c>
      <c r="C625" s="119" t="s">
        <v>20</v>
      </c>
      <c r="D625" s="119">
        <v>2</v>
      </c>
      <c r="E625" s="152" t="s">
        <v>192</v>
      </c>
      <c r="F625" s="121">
        <v>26</v>
      </c>
      <c r="G625" s="121">
        <v>7500</v>
      </c>
      <c r="H625" s="121">
        <f>F625*G625</f>
        <v>195000</v>
      </c>
      <c r="I625" s="107">
        <v>150000</v>
      </c>
      <c r="J625" s="107">
        <v>97500</v>
      </c>
    </row>
    <row r="626" spans="1:10" s="99" customFormat="1" ht="12.75" x14ac:dyDescent="0.2">
      <c r="A626" s="125">
        <v>2</v>
      </c>
      <c r="B626" s="144" t="s">
        <v>123</v>
      </c>
      <c r="C626" s="119"/>
      <c r="D626" s="119"/>
      <c r="E626" s="119"/>
      <c r="F626" s="121"/>
      <c r="G626" s="121"/>
      <c r="H626" s="121"/>
      <c r="I626" s="107">
        <v>150000</v>
      </c>
      <c r="J626" s="107">
        <v>97500</v>
      </c>
    </row>
    <row r="627" spans="1:10" s="99" customFormat="1" ht="12.75" x14ac:dyDescent="0.2">
      <c r="A627" s="125"/>
      <c r="B627" s="136" t="s">
        <v>127</v>
      </c>
      <c r="C627" s="141"/>
      <c r="D627" s="141"/>
      <c r="E627" s="142"/>
      <c r="F627" s="141"/>
      <c r="G627" s="143"/>
      <c r="H627" s="143"/>
      <c r="I627" s="107"/>
      <c r="J627" s="107"/>
    </row>
    <row r="628" spans="1:10" s="99" customFormat="1" ht="12.75" x14ac:dyDescent="0.2">
      <c r="A628" s="125">
        <v>1</v>
      </c>
      <c r="B628" s="144" t="s">
        <v>128</v>
      </c>
      <c r="C628" s="119" t="s">
        <v>20</v>
      </c>
      <c r="D628" s="119">
        <v>2</v>
      </c>
      <c r="E628" s="152" t="s">
        <v>192</v>
      </c>
      <c r="F628" s="121">
        <v>26</v>
      </c>
      <c r="G628" s="121">
        <v>7500</v>
      </c>
      <c r="H628" s="121">
        <f>F628*G628</f>
        <v>195000</v>
      </c>
      <c r="I628" s="107">
        <v>150000</v>
      </c>
      <c r="J628" s="107">
        <v>97500</v>
      </c>
    </row>
    <row r="629" spans="1:10" s="99" customFormat="1" ht="12.75" x14ac:dyDescent="0.2">
      <c r="A629" s="125">
        <v>2</v>
      </c>
      <c r="B629" s="144" t="s">
        <v>129</v>
      </c>
      <c r="C629" s="119"/>
      <c r="D629" s="119"/>
      <c r="E629" s="119"/>
      <c r="F629" s="121"/>
      <c r="G629" s="121"/>
      <c r="H629" s="121"/>
      <c r="I629" s="107">
        <v>150000</v>
      </c>
      <c r="J629" s="107">
        <v>97500</v>
      </c>
    </row>
    <row r="630" spans="1:10" s="99" customFormat="1" ht="12.75" x14ac:dyDescent="0.2">
      <c r="A630" s="125"/>
      <c r="B630" s="136" t="s">
        <v>133</v>
      </c>
      <c r="C630" s="141"/>
      <c r="D630" s="141"/>
      <c r="E630" s="142"/>
      <c r="F630" s="141"/>
      <c r="G630" s="143"/>
      <c r="H630" s="143"/>
      <c r="I630" s="107"/>
      <c r="J630" s="107"/>
    </row>
    <row r="631" spans="1:10" s="99" customFormat="1" ht="12.75" x14ac:dyDescent="0.2">
      <c r="A631" s="125">
        <v>1</v>
      </c>
      <c r="B631" s="144" t="s">
        <v>134</v>
      </c>
      <c r="C631" s="119" t="s">
        <v>20</v>
      </c>
      <c r="D631" s="119">
        <v>2</v>
      </c>
      <c r="E631" s="152" t="s">
        <v>192</v>
      </c>
      <c r="F631" s="121">
        <v>24</v>
      </c>
      <c r="G631" s="121">
        <v>7500</v>
      </c>
      <c r="H631" s="121">
        <f>F631*G631</f>
        <v>180000</v>
      </c>
      <c r="I631" s="107">
        <v>150000</v>
      </c>
      <c r="J631" s="107">
        <v>90000</v>
      </c>
    </row>
    <row r="632" spans="1:10" s="99" customFormat="1" ht="12.75" x14ac:dyDescent="0.2">
      <c r="A632" s="125">
        <v>2</v>
      </c>
      <c r="B632" s="144" t="s">
        <v>135</v>
      </c>
      <c r="C632" s="119"/>
      <c r="D632" s="119"/>
      <c r="E632" s="119"/>
      <c r="F632" s="121"/>
      <c r="G632" s="121"/>
      <c r="H632" s="121"/>
      <c r="I632" s="107">
        <v>150000</v>
      </c>
      <c r="J632" s="107">
        <v>90000</v>
      </c>
    </row>
    <row r="633" spans="1:10" s="99" customFormat="1" ht="12.75" x14ac:dyDescent="0.2">
      <c r="A633" s="125"/>
      <c r="B633" s="136" t="s">
        <v>139</v>
      </c>
      <c r="C633" s="141"/>
      <c r="D633" s="141"/>
      <c r="E633" s="142"/>
      <c r="F633" s="141"/>
      <c r="G633" s="143"/>
      <c r="H633" s="143"/>
      <c r="I633" s="107"/>
      <c r="J633" s="107"/>
    </row>
    <row r="634" spans="1:10" s="99" customFormat="1" ht="12.75" x14ac:dyDescent="0.2">
      <c r="A634" s="125">
        <v>1</v>
      </c>
      <c r="B634" s="144" t="s">
        <v>140</v>
      </c>
      <c r="C634" s="119" t="s">
        <v>20</v>
      </c>
      <c r="D634" s="119">
        <v>2</v>
      </c>
      <c r="E634" s="152" t="s">
        <v>192</v>
      </c>
      <c r="F634" s="121">
        <v>24</v>
      </c>
      <c r="G634" s="121">
        <v>7500</v>
      </c>
      <c r="H634" s="121">
        <f>F634*G634</f>
        <v>180000</v>
      </c>
      <c r="I634" s="107">
        <v>150000</v>
      </c>
      <c r="J634" s="107">
        <v>90000</v>
      </c>
    </row>
    <row r="635" spans="1:10" s="99" customFormat="1" ht="12.75" x14ac:dyDescent="0.2">
      <c r="A635" s="125">
        <v>2</v>
      </c>
      <c r="B635" s="144" t="s">
        <v>141</v>
      </c>
      <c r="C635" s="119"/>
      <c r="D635" s="119"/>
      <c r="E635" s="119"/>
      <c r="F635" s="121"/>
      <c r="G635" s="121"/>
      <c r="H635" s="121"/>
      <c r="I635" s="107">
        <v>150000</v>
      </c>
      <c r="J635" s="107">
        <v>90000</v>
      </c>
    </row>
    <row r="636" spans="1:10" s="99" customFormat="1" ht="12.75" x14ac:dyDescent="0.2">
      <c r="A636" s="125"/>
      <c r="B636" s="136" t="s">
        <v>145</v>
      </c>
      <c r="C636" s="141"/>
      <c r="D636" s="141"/>
      <c r="E636" s="142"/>
      <c r="F636" s="141"/>
      <c r="G636" s="143"/>
      <c r="H636" s="143"/>
      <c r="I636" s="107"/>
      <c r="J636" s="107"/>
    </row>
    <row r="637" spans="1:10" s="99" customFormat="1" ht="12.75" x14ac:dyDescent="0.2">
      <c r="A637" s="125">
        <v>1</v>
      </c>
      <c r="B637" s="144" t="s">
        <v>146</v>
      </c>
      <c r="C637" s="119" t="s">
        <v>20</v>
      </c>
      <c r="D637" s="119">
        <v>2</v>
      </c>
      <c r="E637" s="152" t="s">
        <v>192</v>
      </c>
      <c r="F637" s="121">
        <v>24</v>
      </c>
      <c r="G637" s="121">
        <v>7500</v>
      </c>
      <c r="H637" s="121">
        <f>F637*G637</f>
        <v>180000</v>
      </c>
      <c r="I637" s="107">
        <v>150000</v>
      </c>
      <c r="J637" s="107">
        <v>90000</v>
      </c>
    </row>
    <row r="638" spans="1:10" s="99" customFormat="1" ht="12.75" x14ac:dyDescent="0.2">
      <c r="A638" s="125">
        <v>2</v>
      </c>
      <c r="B638" s="144" t="s">
        <v>147</v>
      </c>
      <c r="C638" s="119"/>
      <c r="D638" s="119"/>
      <c r="E638" s="119"/>
      <c r="F638" s="121"/>
      <c r="G638" s="121"/>
      <c r="H638" s="121"/>
      <c r="I638" s="107">
        <v>150000</v>
      </c>
      <c r="J638" s="107">
        <v>90000</v>
      </c>
    </row>
    <row r="639" spans="1:10" s="99" customFormat="1" ht="12.75" x14ac:dyDescent="0.2">
      <c r="A639" s="125"/>
      <c r="B639" s="136" t="s">
        <v>151</v>
      </c>
      <c r="C639" s="141"/>
      <c r="D639" s="141"/>
      <c r="E639" s="142"/>
      <c r="F639" s="141"/>
      <c r="G639" s="143"/>
      <c r="H639" s="143"/>
      <c r="I639" s="107"/>
      <c r="J639" s="107"/>
    </row>
    <row r="640" spans="1:10" s="99" customFormat="1" ht="12.75" x14ac:dyDescent="0.2">
      <c r="A640" s="125">
        <v>1</v>
      </c>
      <c r="B640" s="144" t="s">
        <v>111</v>
      </c>
      <c r="C640" s="119" t="s">
        <v>20</v>
      </c>
      <c r="D640" s="119">
        <v>2</v>
      </c>
      <c r="E640" s="152" t="s">
        <v>192</v>
      </c>
      <c r="F640" s="121">
        <v>24</v>
      </c>
      <c r="G640" s="121">
        <v>7500</v>
      </c>
      <c r="H640" s="121">
        <f>F640*G640</f>
        <v>180000</v>
      </c>
      <c r="I640" s="107">
        <v>150000</v>
      </c>
      <c r="J640" s="107">
        <v>90000</v>
      </c>
    </row>
    <row r="641" spans="1:10" s="99" customFormat="1" ht="12.75" x14ac:dyDescent="0.2">
      <c r="A641" s="125">
        <v>2</v>
      </c>
      <c r="B641" s="144" t="s">
        <v>110</v>
      </c>
      <c r="C641" s="119"/>
      <c r="D641" s="119"/>
      <c r="E641" s="119"/>
      <c r="F641" s="121"/>
      <c r="G641" s="121"/>
      <c r="H641" s="121"/>
      <c r="I641" s="107">
        <v>150000</v>
      </c>
      <c r="J641" s="107">
        <v>90000</v>
      </c>
    </row>
    <row r="642" spans="1:10" s="99" customFormat="1" ht="12.75" x14ac:dyDescent="0.2">
      <c r="A642" s="125"/>
      <c r="B642" s="136" t="s">
        <v>153</v>
      </c>
      <c r="C642" s="141"/>
      <c r="D642" s="141"/>
      <c r="E642" s="142"/>
      <c r="F642" s="141"/>
      <c r="G642" s="143"/>
      <c r="H642" s="143"/>
      <c r="I642" s="107"/>
      <c r="J642" s="107"/>
    </row>
    <row r="643" spans="1:10" s="99" customFormat="1" ht="12.75" x14ac:dyDescent="0.2">
      <c r="A643" s="125">
        <v>1</v>
      </c>
      <c r="B643" s="144" t="s">
        <v>154</v>
      </c>
      <c r="C643" s="116" t="s">
        <v>20</v>
      </c>
      <c r="D643" s="119">
        <v>2</v>
      </c>
      <c r="E643" s="152" t="s">
        <v>192</v>
      </c>
      <c r="F643" s="121">
        <v>30</v>
      </c>
      <c r="G643" s="121">
        <v>7500</v>
      </c>
      <c r="H643" s="121">
        <f>F643*G643</f>
        <v>225000</v>
      </c>
      <c r="I643" s="107">
        <v>150000</v>
      </c>
      <c r="J643" s="107">
        <v>112500</v>
      </c>
    </row>
    <row r="644" spans="1:10" s="99" customFormat="1" ht="12.75" x14ac:dyDescent="0.2">
      <c r="A644" s="125">
        <v>2</v>
      </c>
      <c r="B644" s="144" t="s">
        <v>155</v>
      </c>
      <c r="C644" s="119"/>
      <c r="D644" s="119"/>
      <c r="E644" s="119"/>
      <c r="F644" s="121"/>
      <c r="G644" s="121"/>
      <c r="H644" s="121"/>
      <c r="I644" s="107">
        <v>150000</v>
      </c>
      <c r="J644" s="107">
        <v>112500</v>
      </c>
    </row>
    <row r="645" spans="1:10" s="99" customFormat="1" ht="12.75" x14ac:dyDescent="0.2">
      <c r="A645" s="125"/>
      <c r="B645" s="136" t="s">
        <v>159</v>
      </c>
      <c r="C645" s="141"/>
      <c r="D645" s="141"/>
      <c r="E645" s="142"/>
      <c r="F645" s="141"/>
      <c r="G645" s="143"/>
      <c r="H645" s="143"/>
      <c r="I645" s="107"/>
      <c r="J645" s="107"/>
    </row>
    <row r="646" spans="1:10" s="99" customFormat="1" ht="12.75" x14ac:dyDescent="0.2">
      <c r="A646" s="125">
        <v>1</v>
      </c>
      <c r="B646" s="144" t="s">
        <v>160</v>
      </c>
      <c r="C646" s="116" t="s">
        <v>20</v>
      </c>
      <c r="D646" s="119">
        <v>2</v>
      </c>
      <c r="E646" s="152" t="s">
        <v>192</v>
      </c>
      <c r="F646" s="121">
        <v>30</v>
      </c>
      <c r="G646" s="121">
        <v>7500</v>
      </c>
      <c r="H646" s="121">
        <f>F646*G646</f>
        <v>225000</v>
      </c>
      <c r="I646" s="107">
        <v>150000</v>
      </c>
      <c r="J646" s="107">
        <v>112500</v>
      </c>
    </row>
    <row r="647" spans="1:10" s="99" customFormat="1" ht="12.75" x14ac:dyDescent="0.2">
      <c r="A647" s="125">
        <v>2</v>
      </c>
      <c r="B647" s="144" t="s">
        <v>35</v>
      </c>
      <c r="C647" s="119"/>
      <c r="D647" s="119"/>
      <c r="E647" s="119"/>
      <c r="F647" s="121"/>
      <c r="G647" s="121"/>
      <c r="H647" s="121"/>
      <c r="I647" s="107">
        <v>150000</v>
      </c>
      <c r="J647" s="107">
        <v>112500</v>
      </c>
    </row>
    <row r="648" spans="1:10" s="99" customFormat="1" ht="12.75" x14ac:dyDescent="0.2">
      <c r="A648" s="125"/>
      <c r="B648" s="136" t="s">
        <v>164</v>
      </c>
      <c r="C648" s="141"/>
      <c r="D648" s="141"/>
      <c r="E648" s="142"/>
      <c r="F648" s="141"/>
      <c r="G648" s="143"/>
      <c r="H648" s="143"/>
      <c r="I648" s="107"/>
      <c r="J648" s="107"/>
    </row>
    <row r="649" spans="1:10" s="99" customFormat="1" ht="12.75" x14ac:dyDescent="0.2">
      <c r="A649" s="125">
        <v>1</v>
      </c>
      <c r="B649" s="144" t="s">
        <v>165</v>
      </c>
      <c r="C649" s="119" t="s">
        <v>20</v>
      </c>
      <c r="D649" s="119">
        <v>2</v>
      </c>
      <c r="E649" s="152" t="s">
        <v>192</v>
      </c>
      <c r="F649" s="121">
        <v>26</v>
      </c>
      <c r="G649" s="121">
        <v>7500</v>
      </c>
      <c r="H649" s="121">
        <f>F649*G649</f>
        <v>195000</v>
      </c>
      <c r="I649" s="107">
        <v>150000</v>
      </c>
      <c r="J649" s="107">
        <v>97500</v>
      </c>
    </row>
    <row r="650" spans="1:10" s="99" customFormat="1" ht="12.75" x14ac:dyDescent="0.2">
      <c r="A650" s="125">
        <v>2</v>
      </c>
      <c r="B650" s="144" t="s">
        <v>166</v>
      </c>
      <c r="C650" s="119"/>
      <c r="D650" s="119"/>
      <c r="E650" s="119"/>
      <c r="F650" s="121"/>
      <c r="G650" s="121"/>
      <c r="H650" s="121"/>
      <c r="I650" s="107">
        <v>150000</v>
      </c>
      <c r="J650" s="107">
        <v>97500</v>
      </c>
    </row>
    <row r="651" spans="1:10" s="99" customFormat="1" ht="12.75" x14ac:dyDescent="0.2">
      <c r="A651" s="125"/>
      <c r="B651" s="136" t="s">
        <v>169</v>
      </c>
      <c r="C651" s="141"/>
      <c r="D651" s="141"/>
      <c r="E651" s="142"/>
      <c r="F651" s="141"/>
      <c r="G651" s="143"/>
      <c r="H651" s="143"/>
      <c r="I651" s="107"/>
      <c r="J651" s="107"/>
    </row>
    <row r="652" spans="1:10" s="99" customFormat="1" ht="12.75" x14ac:dyDescent="0.2">
      <c r="A652" s="125">
        <v>1</v>
      </c>
      <c r="B652" s="144" t="s">
        <v>105</v>
      </c>
      <c r="C652" s="119" t="s">
        <v>20</v>
      </c>
      <c r="D652" s="119">
        <v>2</v>
      </c>
      <c r="E652" s="152" t="s">
        <v>192</v>
      </c>
      <c r="F652" s="121">
        <v>26</v>
      </c>
      <c r="G652" s="121">
        <v>7500</v>
      </c>
      <c r="H652" s="121">
        <f>F652*G652</f>
        <v>195000</v>
      </c>
      <c r="I652" s="107">
        <v>150000</v>
      </c>
      <c r="J652" s="107">
        <v>97500</v>
      </c>
    </row>
    <row r="653" spans="1:10" s="99" customFormat="1" ht="12.75" x14ac:dyDescent="0.2">
      <c r="A653" s="125">
        <v>2</v>
      </c>
      <c r="B653" s="144" t="s">
        <v>107</v>
      </c>
      <c r="C653" s="119"/>
      <c r="D653" s="119"/>
      <c r="E653" s="119"/>
      <c r="F653" s="121"/>
      <c r="G653" s="121"/>
      <c r="H653" s="121"/>
      <c r="I653" s="107">
        <v>150000</v>
      </c>
      <c r="J653" s="107">
        <v>97500</v>
      </c>
    </row>
    <row r="654" spans="1:10" s="99" customFormat="1" ht="12.75" x14ac:dyDescent="0.2">
      <c r="A654" s="125"/>
      <c r="B654" s="136" t="s">
        <v>171</v>
      </c>
      <c r="C654" s="141"/>
      <c r="D654" s="141"/>
      <c r="E654" s="142"/>
      <c r="F654" s="141"/>
      <c r="G654" s="143"/>
      <c r="H654" s="143"/>
      <c r="I654" s="107"/>
      <c r="J654" s="107"/>
    </row>
    <row r="655" spans="1:10" s="99" customFormat="1" ht="12.75" x14ac:dyDescent="0.2">
      <c r="A655" s="125">
        <v>1</v>
      </c>
      <c r="B655" s="144" t="s">
        <v>172</v>
      </c>
      <c r="C655" s="119" t="s">
        <v>20</v>
      </c>
      <c r="D655" s="119">
        <v>2</v>
      </c>
      <c r="E655" s="152" t="s">
        <v>192</v>
      </c>
      <c r="F655" s="121">
        <v>26</v>
      </c>
      <c r="G655" s="121">
        <v>7500</v>
      </c>
      <c r="H655" s="121">
        <f>F655*G655</f>
        <v>195000</v>
      </c>
      <c r="I655" s="107">
        <v>150000</v>
      </c>
      <c r="J655" s="107">
        <v>97500</v>
      </c>
    </row>
    <row r="656" spans="1:10" s="99" customFormat="1" ht="12.75" x14ac:dyDescent="0.2">
      <c r="A656" s="125">
        <v>2</v>
      </c>
      <c r="B656" s="144" t="s">
        <v>173</v>
      </c>
      <c r="C656" s="119"/>
      <c r="D656" s="119"/>
      <c r="E656" s="119"/>
      <c r="F656" s="121"/>
      <c r="G656" s="121"/>
      <c r="H656" s="121"/>
      <c r="I656" s="107">
        <v>150000</v>
      </c>
      <c r="J656" s="107">
        <v>97500</v>
      </c>
    </row>
    <row r="657" spans="1:10" s="99" customFormat="1" ht="12.75" x14ac:dyDescent="0.2">
      <c r="A657" s="111"/>
      <c r="B657" s="111" t="s">
        <v>176</v>
      </c>
      <c r="C657" s="111"/>
      <c r="D657" s="111"/>
      <c r="E657" s="111"/>
      <c r="F657" s="127">
        <f>SUM(F620:F656)</f>
        <v>312</v>
      </c>
      <c r="G657" s="127"/>
      <c r="H657" s="127">
        <f>SUM(H620:H656)</f>
        <v>2340000</v>
      </c>
      <c r="I657" s="111"/>
      <c r="J657" s="127">
        <f>SUM(J621:J656)</f>
        <v>2340000</v>
      </c>
    </row>
    <row r="658" spans="1:10" s="99" customFormat="1" ht="31.5" customHeight="1" x14ac:dyDescent="0.2">
      <c r="A658" s="101" t="s">
        <v>193</v>
      </c>
      <c r="B658" s="102" t="s">
        <v>194</v>
      </c>
      <c r="C658" s="110"/>
      <c r="D658" s="110"/>
      <c r="E658" s="110"/>
      <c r="F658" s="110"/>
      <c r="G658" s="110"/>
      <c r="H658" s="110"/>
      <c r="I658" s="110"/>
      <c r="J658" s="113"/>
    </row>
    <row r="659" spans="1:10" s="99" customFormat="1" ht="12.75" x14ac:dyDescent="0.2">
      <c r="A659" s="129" t="s">
        <v>17</v>
      </c>
      <c r="B659" s="130" t="s">
        <v>86</v>
      </c>
      <c r="C659" s="131"/>
      <c r="D659" s="131"/>
      <c r="E659" s="131"/>
      <c r="F659" s="131"/>
      <c r="G659" s="131"/>
      <c r="H659" s="131"/>
      <c r="I659" s="100"/>
      <c r="J659" s="100"/>
    </row>
    <row r="660" spans="1:10" s="99" customFormat="1" ht="12.75" x14ac:dyDescent="0.2">
      <c r="A660" s="125">
        <v>1</v>
      </c>
      <c r="B660" s="132" t="s">
        <v>87</v>
      </c>
      <c r="C660" s="116" t="s">
        <v>20</v>
      </c>
      <c r="D660" s="116">
        <v>5</v>
      </c>
      <c r="E660" s="117" t="s">
        <v>195</v>
      </c>
      <c r="F660" s="116">
        <v>80</v>
      </c>
      <c r="G660" s="118">
        <v>7500</v>
      </c>
      <c r="H660" s="118">
        <f>F660*G660</f>
        <v>600000</v>
      </c>
      <c r="I660" s="107">
        <v>150000</v>
      </c>
      <c r="J660" s="107">
        <v>120000</v>
      </c>
    </row>
    <row r="661" spans="1:10" s="99" customFormat="1" ht="12.75" x14ac:dyDescent="0.2">
      <c r="A661" s="125">
        <v>2</v>
      </c>
      <c r="B661" s="132" t="s">
        <v>60</v>
      </c>
      <c r="C661" s="119"/>
      <c r="D661" s="119"/>
      <c r="E661" s="120"/>
      <c r="F661" s="119"/>
      <c r="G661" s="121"/>
      <c r="H661" s="121"/>
      <c r="I661" s="107">
        <v>150000</v>
      </c>
      <c r="J661" s="107">
        <v>120000</v>
      </c>
    </row>
    <row r="662" spans="1:10" s="99" customFormat="1" ht="12.75" x14ac:dyDescent="0.2">
      <c r="A662" s="125">
        <v>3</v>
      </c>
      <c r="B662" s="132" t="s">
        <v>83</v>
      </c>
      <c r="C662" s="119"/>
      <c r="D662" s="119"/>
      <c r="E662" s="120"/>
      <c r="F662" s="119"/>
      <c r="G662" s="121"/>
      <c r="H662" s="121"/>
      <c r="I662" s="107">
        <v>150000</v>
      </c>
      <c r="J662" s="107">
        <v>120000</v>
      </c>
    </row>
    <row r="663" spans="1:10" s="99" customFormat="1" ht="12.75" x14ac:dyDescent="0.2">
      <c r="A663" s="125">
        <v>4</v>
      </c>
      <c r="B663" s="132" t="s">
        <v>73</v>
      </c>
      <c r="C663" s="119"/>
      <c r="D663" s="119"/>
      <c r="E663" s="120"/>
      <c r="F663" s="119"/>
      <c r="G663" s="121"/>
      <c r="H663" s="121"/>
      <c r="I663" s="107">
        <v>150000</v>
      </c>
      <c r="J663" s="107">
        <v>120000</v>
      </c>
    </row>
    <row r="664" spans="1:10" s="99" customFormat="1" ht="12.75" x14ac:dyDescent="0.2">
      <c r="A664" s="125">
        <v>5</v>
      </c>
      <c r="B664" s="132" t="s">
        <v>90</v>
      </c>
      <c r="C664" s="122"/>
      <c r="D664" s="122"/>
      <c r="E664" s="123"/>
      <c r="F664" s="122"/>
      <c r="G664" s="124"/>
      <c r="H664" s="124"/>
      <c r="I664" s="107">
        <v>150000</v>
      </c>
      <c r="J664" s="107">
        <v>120000</v>
      </c>
    </row>
    <row r="665" spans="1:10" s="99" customFormat="1" ht="12.75" x14ac:dyDescent="0.2">
      <c r="A665" s="125">
        <v>1</v>
      </c>
      <c r="B665" s="132" t="s">
        <v>55</v>
      </c>
      <c r="C665" s="116" t="s">
        <v>92</v>
      </c>
      <c r="D665" s="116">
        <v>5</v>
      </c>
      <c r="E665" s="117" t="s">
        <v>195</v>
      </c>
      <c r="F665" s="116">
        <v>80</v>
      </c>
      <c r="G665" s="118">
        <v>7500</v>
      </c>
      <c r="H665" s="118">
        <f>F665*G665</f>
        <v>600000</v>
      </c>
      <c r="I665" s="107">
        <v>150000</v>
      </c>
      <c r="J665" s="107">
        <v>120000</v>
      </c>
    </row>
    <row r="666" spans="1:10" s="99" customFormat="1" ht="12.75" x14ac:dyDescent="0.2">
      <c r="A666" s="125">
        <v>2</v>
      </c>
      <c r="B666" s="132" t="s">
        <v>24</v>
      </c>
      <c r="C666" s="119"/>
      <c r="D666" s="119"/>
      <c r="E666" s="120"/>
      <c r="F666" s="119"/>
      <c r="G666" s="121"/>
      <c r="H666" s="121"/>
      <c r="I666" s="107">
        <v>150000</v>
      </c>
      <c r="J666" s="107">
        <v>120000</v>
      </c>
    </row>
    <row r="667" spans="1:10" s="99" customFormat="1" ht="12.75" x14ac:dyDescent="0.2">
      <c r="A667" s="125">
        <v>3</v>
      </c>
      <c r="B667" s="133" t="s">
        <v>196</v>
      </c>
      <c r="C667" s="119"/>
      <c r="D667" s="119"/>
      <c r="E667" s="120"/>
      <c r="F667" s="119"/>
      <c r="G667" s="121"/>
      <c r="H667" s="121"/>
      <c r="I667" s="107">
        <v>150000</v>
      </c>
      <c r="J667" s="107">
        <v>120000</v>
      </c>
    </row>
    <row r="668" spans="1:10" s="99" customFormat="1" ht="12.75" x14ac:dyDescent="0.2">
      <c r="A668" s="125">
        <v>4</v>
      </c>
      <c r="B668" s="133" t="s">
        <v>38</v>
      </c>
      <c r="C668" s="119"/>
      <c r="D668" s="119"/>
      <c r="E668" s="120"/>
      <c r="F668" s="119"/>
      <c r="G668" s="121"/>
      <c r="H668" s="121"/>
      <c r="I668" s="107">
        <v>150000</v>
      </c>
      <c r="J668" s="107">
        <v>120000</v>
      </c>
    </row>
    <row r="669" spans="1:10" s="99" customFormat="1" ht="12.75" x14ac:dyDescent="0.2">
      <c r="A669" s="125">
        <v>5</v>
      </c>
      <c r="B669" s="132" t="s">
        <v>25</v>
      </c>
      <c r="C669" s="122"/>
      <c r="D669" s="122"/>
      <c r="E669" s="123"/>
      <c r="F669" s="122"/>
      <c r="G669" s="124"/>
      <c r="H669" s="124"/>
      <c r="I669" s="107">
        <v>150000</v>
      </c>
      <c r="J669" s="107">
        <v>120000</v>
      </c>
    </row>
    <row r="670" spans="1:10" s="99" customFormat="1" ht="12.75" x14ac:dyDescent="0.2">
      <c r="A670" s="125">
        <v>1</v>
      </c>
      <c r="B670" s="132" t="s">
        <v>63</v>
      </c>
      <c r="C670" s="116" t="s">
        <v>93</v>
      </c>
      <c r="D670" s="116">
        <v>5</v>
      </c>
      <c r="E670" s="117" t="s">
        <v>195</v>
      </c>
      <c r="F670" s="116">
        <v>80</v>
      </c>
      <c r="G670" s="118">
        <v>7500</v>
      </c>
      <c r="H670" s="118">
        <f>F670*G670</f>
        <v>600000</v>
      </c>
      <c r="I670" s="107">
        <v>150000</v>
      </c>
      <c r="J670" s="107">
        <v>120000</v>
      </c>
    </row>
    <row r="671" spans="1:10" s="99" customFormat="1" ht="12.75" x14ac:dyDescent="0.2">
      <c r="A671" s="125">
        <v>2</v>
      </c>
      <c r="B671" s="153" t="s">
        <v>197</v>
      </c>
      <c r="C671" s="119"/>
      <c r="D671" s="119"/>
      <c r="E671" s="120"/>
      <c r="F671" s="119"/>
      <c r="G671" s="121"/>
      <c r="H671" s="121"/>
      <c r="I671" s="107">
        <v>150000</v>
      </c>
      <c r="J671" s="107">
        <v>120000</v>
      </c>
    </row>
    <row r="672" spans="1:10" s="99" customFormat="1" ht="12.75" x14ac:dyDescent="0.2">
      <c r="A672" s="125">
        <v>3</v>
      </c>
      <c r="B672" s="132" t="s">
        <v>198</v>
      </c>
      <c r="C672" s="119"/>
      <c r="D672" s="119"/>
      <c r="E672" s="120"/>
      <c r="F672" s="119"/>
      <c r="G672" s="121"/>
      <c r="H672" s="121"/>
      <c r="I672" s="107">
        <v>150000</v>
      </c>
      <c r="J672" s="107">
        <v>120000</v>
      </c>
    </row>
    <row r="673" spans="1:10" s="99" customFormat="1" ht="12.75" x14ac:dyDescent="0.2">
      <c r="A673" s="125">
        <v>4</v>
      </c>
      <c r="B673" s="132" t="s">
        <v>29</v>
      </c>
      <c r="C673" s="119"/>
      <c r="D673" s="119"/>
      <c r="E673" s="120"/>
      <c r="F673" s="119"/>
      <c r="G673" s="121"/>
      <c r="H673" s="121"/>
      <c r="I673" s="107">
        <v>150000</v>
      </c>
      <c r="J673" s="107">
        <v>120000</v>
      </c>
    </row>
    <row r="674" spans="1:10" s="99" customFormat="1" ht="12.75" x14ac:dyDescent="0.2">
      <c r="A674" s="125">
        <v>5</v>
      </c>
      <c r="B674" s="132" t="s">
        <v>56</v>
      </c>
      <c r="C674" s="122"/>
      <c r="D674" s="122"/>
      <c r="E674" s="123"/>
      <c r="F674" s="122"/>
      <c r="G674" s="124"/>
      <c r="H674" s="124"/>
      <c r="I674" s="107">
        <v>150000</v>
      </c>
      <c r="J674" s="107">
        <v>120000</v>
      </c>
    </row>
    <row r="675" spans="1:10" s="99" customFormat="1" ht="12.75" x14ac:dyDescent="0.2">
      <c r="A675" s="129" t="s">
        <v>32</v>
      </c>
      <c r="B675" s="136" t="s">
        <v>98</v>
      </c>
      <c r="C675" s="137"/>
      <c r="D675" s="137"/>
      <c r="E675" s="138"/>
      <c r="F675" s="137"/>
      <c r="G675" s="139"/>
      <c r="H675" s="139"/>
      <c r="I675" s="140"/>
      <c r="J675" s="140"/>
    </row>
    <row r="676" spans="1:10" s="99" customFormat="1" ht="12.75" x14ac:dyDescent="0.2">
      <c r="A676" s="125"/>
      <c r="B676" s="136" t="s">
        <v>99</v>
      </c>
      <c r="C676" s="141"/>
      <c r="D676" s="141"/>
      <c r="E676" s="142"/>
      <c r="F676" s="141"/>
      <c r="G676" s="143"/>
      <c r="H676" s="143"/>
      <c r="I676" s="107"/>
      <c r="J676" s="107"/>
    </row>
    <row r="677" spans="1:10" s="99" customFormat="1" ht="12.75" x14ac:dyDescent="0.2">
      <c r="A677" s="125">
        <v>1</v>
      </c>
      <c r="B677" s="144" t="s">
        <v>100</v>
      </c>
      <c r="C677" s="119" t="s">
        <v>20</v>
      </c>
      <c r="D677" s="119">
        <v>5</v>
      </c>
      <c r="E677" s="152" t="s">
        <v>195</v>
      </c>
      <c r="F677" s="121">
        <v>78</v>
      </c>
      <c r="G677" s="121">
        <v>7500</v>
      </c>
      <c r="H677" s="121">
        <f>F677*G677</f>
        <v>585000</v>
      </c>
      <c r="I677" s="107">
        <v>150000</v>
      </c>
      <c r="J677" s="107">
        <v>117000</v>
      </c>
    </row>
    <row r="678" spans="1:10" s="99" customFormat="1" ht="12.75" x14ac:dyDescent="0.2">
      <c r="A678" s="125">
        <v>2</v>
      </c>
      <c r="B678" s="144" t="s">
        <v>101</v>
      </c>
      <c r="C678" s="119"/>
      <c r="D678" s="119"/>
      <c r="E678" s="119"/>
      <c r="F678" s="121"/>
      <c r="G678" s="121"/>
      <c r="H678" s="121"/>
      <c r="I678" s="107">
        <v>150000</v>
      </c>
      <c r="J678" s="107">
        <v>117000</v>
      </c>
    </row>
    <row r="679" spans="1:10" s="99" customFormat="1" ht="12.75" x14ac:dyDescent="0.2">
      <c r="A679" s="125">
        <v>3</v>
      </c>
      <c r="B679" s="144" t="s">
        <v>102</v>
      </c>
      <c r="C679" s="119"/>
      <c r="D679" s="119"/>
      <c r="E679" s="119"/>
      <c r="F679" s="121"/>
      <c r="G679" s="121"/>
      <c r="H679" s="121"/>
      <c r="I679" s="107">
        <v>150000</v>
      </c>
      <c r="J679" s="107">
        <v>117000</v>
      </c>
    </row>
    <row r="680" spans="1:10" s="99" customFormat="1" ht="12.75" x14ac:dyDescent="0.2">
      <c r="A680" s="125">
        <v>4</v>
      </c>
      <c r="B680" s="144" t="s">
        <v>120</v>
      </c>
      <c r="C680" s="119"/>
      <c r="D680" s="119"/>
      <c r="E680" s="119"/>
      <c r="F680" s="121"/>
      <c r="G680" s="121"/>
      <c r="H680" s="121"/>
      <c r="I680" s="107">
        <v>150000</v>
      </c>
      <c r="J680" s="107">
        <v>117000</v>
      </c>
    </row>
    <row r="681" spans="1:10" s="99" customFormat="1" ht="12.75" x14ac:dyDescent="0.2">
      <c r="A681" s="125">
        <v>5</v>
      </c>
      <c r="B681" s="144" t="s">
        <v>103</v>
      </c>
      <c r="C681" s="119"/>
      <c r="D681" s="119"/>
      <c r="E681" s="119"/>
      <c r="F681" s="121"/>
      <c r="G681" s="121"/>
      <c r="H681" s="121"/>
      <c r="I681" s="107">
        <v>150000</v>
      </c>
      <c r="J681" s="107">
        <v>117000</v>
      </c>
    </row>
    <row r="682" spans="1:10" s="99" customFormat="1" ht="12.75" x14ac:dyDescent="0.2">
      <c r="A682" s="125"/>
      <c r="B682" s="136" t="s">
        <v>121</v>
      </c>
      <c r="C682" s="141"/>
      <c r="D682" s="141"/>
      <c r="E682" s="142"/>
      <c r="F682" s="141"/>
      <c r="G682" s="143"/>
      <c r="H682" s="143"/>
      <c r="I682" s="107"/>
      <c r="J682" s="107"/>
    </row>
    <row r="683" spans="1:10" s="99" customFormat="1" ht="12.75" x14ac:dyDescent="0.2">
      <c r="A683" s="125">
        <v>1</v>
      </c>
      <c r="B683" s="144" t="s">
        <v>122</v>
      </c>
      <c r="C683" s="119" t="s">
        <v>20</v>
      </c>
      <c r="D683" s="119">
        <v>5</v>
      </c>
      <c r="E683" s="152" t="s">
        <v>195</v>
      </c>
      <c r="F683" s="121">
        <v>72</v>
      </c>
      <c r="G683" s="121">
        <v>7500</v>
      </c>
      <c r="H683" s="121">
        <f>F683*G683</f>
        <v>540000</v>
      </c>
      <c r="I683" s="107">
        <v>150000</v>
      </c>
      <c r="J683" s="107">
        <v>108000</v>
      </c>
    </row>
    <row r="684" spans="1:10" s="99" customFormat="1" ht="12.75" x14ac:dyDescent="0.2">
      <c r="A684" s="125">
        <v>2</v>
      </c>
      <c r="B684" s="144" t="s">
        <v>123</v>
      </c>
      <c r="C684" s="119"/>
      <c r="D684" s="119"/>
      <c r="E684" s="119"/>
      <c r="F684" s="121"/>
      <c r="G684" s="121"/>
      <c r="H684" s="121"/>
      <c r="I684" s="107">
        <v>150000</v>
      </c>
      <c r="J684" s="107">
        <v>108000</v>
      </c>
    </row>
    <row r="685" spans="1:10" s="99" customFormat="1" ht="12.75" x14ac:dyDescent="0.2">
      <c r="A685" s="125">
        <v>3</v>
      </c>
      <c r="B685" s="144" t="s">
        <v>124</v>
      </c>
      <c r="C685" s="119"/>
      <c r="D685" s="119"/>
      <c r="E685" s="119"/>
      <c r="F685" s="121"/>
      <c r="G685" s="121"/>
      <c r="H685" s="121"/>
      <c r="I685" s="107">
        <v>150000</v>
      </c>
      <c r="J685" s="107">
        <v>108000</v>
      </c>
    </row>
    <row r="686" spans="1:10" s="99" customFormat="1" ht="12.75" x14ac:dyDescent="0.2">
      <c r="A686" s="125">
        <v>4</v>
      </c>
      <c r="B686" s="144" t="s">
        <v>125</v>
      </c>
      <c r="C686" s="119"/>
      <c r="D686" s="119"/>
      <c r="E686" s="119"/>
      <c r="F686" s="121"/>
      <c r="G686" s="121"/>
      <c r="H686" s="121"/>
      <c r="I686" s="107">
        <v>150000</v>
      </c>
      <c r="J686" s="107">
        <v>108000</v>
      </c>
    </row>
    <row r="687" spans="1:10" s="99" customFormat="1" ht="12.75" x14ac:dyDescent="0.2">
      <c r="A687" s="125">
        <v>5</v>
      </c>
      <c r="B687" s="144" t="s">
        <v>126</v>
      </c>
      <c r="C687" s="119"/>
      <c r="D687" s="119"/>
      <c r="E687" s="119"/>
      <c r="F687" s="121"/>
      <c r="G687" s="121"/>
      <c r="H687" s="121"/>
      <c r="I687" s="107">
        <v>150000</v>
      </c>
      <c r="J687" s="107">
        <v>108000</v>
      </c>
    </row>
    <row r="688" spans="1:10" s="99" customFormat="1" ht="12.75" x14ac:dyDescent="0.2">
      <c r="A688" s="125"/>
      <c r="B688" s="136" t="s">
        <v>127</v>
      </c>
      <c r="C688" s="141"/>
      <c r="D688" s="141"/>
      <c r="E688" s="142"/>
      <c r="F688" s="141"/>
      <c r="G688" s="143"/>
      <c r="H688" s="143"/>
      <c r="I688" s="107"/>
      <c r="J688" s="107"/>
    </row>
    <row r="689" spans="1:10" s="99" customFormat="1" ht="12.75" x14ac:dyDescent="0.2">
      <c r="A689" s="125">
        <v>1</v>
      </c>
      <c r="B689" s="144" t="s">
        <v>128</v>
      </c>
      <c r="C689" s="119" t="s">
        <v>20</v>
      </c>
      <c r="D689" s="119">
        <v>5</v>
      </c>
      <c r="E689" s="152" t="s">
        <v>195</v>
      </c>
      <c r="F689" s="121">
        <v>60</v>
      </c>
      <c r="G689" s="121">
        <v>7500</v>
      </c>
      <c r="H689" s="121">
        <f>F689*G689</f>
        <v>450000</v>
      </c>
      <c r="I689" s="107">
        <v>150000</v>
      </c>
      <c r="J689" s="107">
        <v>90000</v>
      </c>
    </row>
    <row r="690" spans="1:10" s="99" customFormat="1" ht="12.75" x14ac:dyDescent="0.2">
      <c r="A690" s="125">
        <v>2</v>
      </c>
      <c r="B690" s="144" t="s">
        <v>129</v>
      </c>
      <c r="C690" s="119"/>
      <c r="D690" s="119"/>
      <c r="E690" s="119"/>
      <c r="F690" s="121"/>
      <c r="G690" s="121"/>
      <c r="H690" s="121"/>
      <c r="I690" s="107">
        <v>150000</v>
      </c>
      <c r="J690" s="107">
        <v>90000</v>
      </c>
    </row>
    <row r="691" spans="1:10" s="99" customFormat="1" ht="12.75" x14ac:dyDescent="0.2">
      <c r="A691" s="125">
        <v>3</v>
      </c>
      <c r="B691" s="144" t="s">
        <v>130</v>
      </c>
      <c r="C691" s="119"/>
      <c r="D691" s="119"/>
      <c r="E691" s="119"/>
      <c r="F691" s="121"/>
      <c r="G691" s="121"/>
      <c r="H691" s="121"/>
      <c r="I691" s="107">
        <v>150000</v>
      </c>
      <c r="J691" s="107">
        <v>90000</v>
      </c>
    </row>
    <row r="692" spans="1:10" s="99" customFormat="1" ht="12.75" x14ac:dyDescent="0.2">
      <c r="A692" s="125">
        <v>4</v>
      </c>
      <c r="B692" s="144" t="s">
        <v>131</v>
      </c>
      <c r="C692" s="119"/>
      <c r="D692" s="119"/>
      <c r="E692" s="119"/>
      <c r="F692" s="121"/>
      <c r="G692" s="121"/>
      <c r="H692" s="121"/>
      <c r="I692" s="107">
        <v>150000</v>
      </c>
      <c r="J692" s="107">
        <v>90000</v>
      </c>
    </row>
    <row r="693" spans="1:10" s="99" customFormat="1" ht="12.75" x14ac:dyDescent="0.2">
      <c r="A693" s="125">
        <v>5</v>
      </c>
      <c r="B693" s="144" t="s">
        <v>132</v>
      </c>
      <c r="C693" s="119"/>
      <c r="D693" s="119"/>
      <c r="E693" s="119"/>
      <c r="F693" s="121"/>
      <c r="G693" s="121"/>
      <c r="H693" s="121"/>
      <c r="I693" s="107">
        <v>150000</v>
      </c>
      <c r="J693" s="107">
        <v>90000</v>
      </c>
    </row>
    <row r="694" spans="1:10" s="99" customFormat="1" ht="12.75" x14ac:dyDescent="0.2">
      <c r="A694" s="125"/>
      <c r="B694" s="136" t="s">
        <v>133</v>
      </c>
      <c r="C694" s="141"/>
      <c r="D694" s="141"/>
      <c r="E694" s="142"/>
      <c r="F694" s="141"/>
      <c r="G694" s="143"/>
      <c r="H694" s="143"/>
      <c r="I694" s="107"/>
      <c r="J694" s="107"/>
    </row>
    <row r="695" spans="1:10" s="99" customFormat="1" ht="12.75" x14ac:dyDescent="0.2">
      <c r="A695" s="125">
        <v>1</v>
      </c>
      <c r="B695" s="144" t="s">
        <v>134</v>
      </c>
      <c r="C695" s="119" t="s">
        <v>20</v>
      </c>
      <c r="D695" s="119">
        <v>5</v>
      </c>
      <c r="E695" s="152" t="s">
        <v>195</v>
      </c>
      <c r="F695" s="121">
        <v>60</v>
      </c>
      <c r="G695" s="121">
        <v>7500</v>
      </c>
      <c r="H695" s="121">
        <f>F695*G695</f>
        <v>450000</v>
      </c>
      <c r="I695" s="107">
        <v>150000</v>
      </c>
      <c r="J695" s="107">
        <v>90000</v>
      </c>
    </row>
    <row r="696" spans="1:10" s="99" customFormat="1" ht="12.75" x14ac:dyDescent="0.2">
      <c r="A696" s="125">
        <v>2</v>
      </c>
      <c r="B696" s="144" t="s">
        <v>135</v>
      </c>
      <c r="C696" s="119"/>
      <c r="D696" s="119"/>
      <c r="E696" s="119"/>
      <c r="F696" s="121"/>
      <c r="G696" s="121"/>
      <c r="H696" s="121"/>
      <c r="I696" s="107">
        <v>150000</v>
      </c>
      <c r="J696" s="107">
        <v>90000</v>
      </c>
    </row>
    <row r="697" spans="1:10" s="99" customFormat="1" ht="12.75" x14ac:dyDescent="0.2">
      <c r="A697" s="125">
        <v>3</v>
      </c>
      <c r="B697" s="144" t="s">
        <v>136</v>
      </c>
      <c r="C697" s="119"/>
      <c r="D697" s="119"/>
      <c r="E697" s="119"/>
      <c r="F697" s="121"/>
      <c r="G697" s="121"/>
      <c r="H697" s="121"/>
      <c r="I697" s="107">
        <v>150000</v>
      </c>
      <c r="J697" s="107">
        <v>90000</v>
      </c>
    </row>
    <row r="698" spans="1:10" s="99" customFormat="1" ht="12.75" x14ac:dyDescent="0.2">
      <c r="A698" s="125">
        <v>4</v>
      </c>
      <c r="B698" s="144" t="s">
        <v>137</v>
      </c>
      <c r="C698" s="119"/>
      <c r="D698" s="119"/>
      <c r="E698" s="119"/>
      <c r="F698" s="121"/>
      <c r="G698" s="121"/>
      <c r="H698" s="121"/>
      <c r="I698" s="107">
        <v>150000</v>
      </c>
      <c r="J698" s="107">
        <v>90000</v>
      </c>
    </row>
    <row r="699" spans="1:10" s="99" customFormat="1" ht="12.75" x14ac:dyDescent="0.2">
      <c r="A699" s="125">
        <v>5</v>
      </c>
      <c r="B699" s="144" t="s">
        <v>138</v>
      </c>
      <c r="C699" s="119"/>
      <c r="D699" s="119"/>
      <c r="E699" s="119"/>
      <c r="F699" s="121"/>
      <c r="G699" s="121"/>
      <c r="H699" s="121"/>
      <c r="I699" s="107">
        <v>150000</v>
      </c>
      <c r="J699" s="107">
        <v>90000</v>
      </c>
    </row>
    <row r="700" spans="1:10" s="99" customFormat="1" ht="12.75" x14ac:dyDescent="0.2">
      <c r="A700" s="125"/>
      <c r="B700" s="136" t="s">
        <v>139</v>
      </c>
      <c r="C700" s="141"/>
      <c r="D700" s="141"/>
      <c r="E700" s="142"/>
      <c r="F700" s="141"/>
      <c r="G700" s="143"/>
      <c r="H700" s="143"/>
      <c r="I700" s="107"/>
      <c r="J700" s="107"/>
    </row>
    <row r="701" spans="1:10" s="99" customFormat="1" ht="12.75" x14ac:dyDescent="0.2">
      <c r="A701" s="125">
        <v>1</v>
      </c>
      <c r="B701" s="144" t="s">
        <v>140</v>
      </c>
      <c r="C701" s="119" t="s">
        <v>20</v>
      </c>
      <c r="D701" s="119">
        <v>5</v>
      </c>
      <c r="E701" s="152" t="s">
        <v>195</v>
      </c>
      <c r="F701" s="121">
        <v>70</v>
      </c>
      <c r="G701" s="121">
        <v>7500</v>
      </c>
      <c r="H701" s="121">
        <f>F701*G701</f>
        <v>525000</v>
      </c>
      <c r="I701" s="107">
        <v>150000</v>
      </c>
      <c r="J701" s="107">
        <v>105000</v>
      </c>
    </row>
    <row r="702" spans="1:10" s="99" customFormat="1" ht="12.75" x14ac:dyDescent="0.2">
      <c r="A702" s="125">
        <v>2</v>
      </c>
      <c r="B702" s="144" t="s">
        <v>141</v>
      </c>
      <c r="C702" s="119"/>
      <c r="D702" s="119"/>
      <c r="E702" s="119"/>
      <c r="F702" s="121"/>
      <c r="G702" s="121"/>
      <c r="H702" s="121"/>
      <c r="I702" s="107">
        <v>150000</v>
      </c>
      <c r="J702" s="107">
        <v>105000</v>
      </c>
    </row>
    <row r="703" spans="1:10" s="99" customFormat="1" ht="12.75" x14ac:dyDescent="0.2">
      <c r="A703" s="125">
        <v>3</v>
      </c>
      <c r="B703" s="144" t="s">
        <v>142</v>
      </c>
      <c r="C703" s="119"/>
      <c r="D703" s="119"/>
      <c r="E703" s="119"/>
      <c r="F703" s="121"/>
      <c r="G703" s="121"/>
      <c r="H703" s="121"/>
      <c r="I703" s="107">
        <v>150000</v>
      </c>
      <c r="J703" s="107">
        <v>105000</v>
      </c>
    </row>
    <row r="704" spans="1:10" s="99" customFormat="1" ht="12.75" x14ac:dyDescent="0.2">
      <c r="A704" s="125">
        <v>4</v>
      </c>
      <c r="B704" s="144" t="s">
        <v>143</v>
      </c>
      <c r="C704" s="119"/>
      <c r="D704" s="119"/>
      <c r="E704" s="119"/>
      <c r="F704" s="121"/>
      <c r="G704" s="121"/>
      <c r="H704" s="121"/>
      <c r="I704" s="107">
        <v>150000</v>
      </c>
      <c r="J704" s="107">
        <v>105000</v>
      </c>
    </row>
    <row r="705" spans="1:10" s="99" customFormat="1" ht="12.75" x14ac:dyDescent="0.2">
      <c r="A705" s="125">
        <v>5</v>
      </c>
      <c r="B705" s="144" t="s">
        <v>144</v>
      </c>
      <c r="C705" s="119"/>
      <c r="D705" s="119"/>
      <c r="E705" s="119"/>
      <c r="F705" s="121"/>
      <c r="G705" s="121"/>
      <c r="H705" s="121"/>
      <c r="I705" s="107">
        <v>150000</v>
      </c>
      <c r="J705" s="107">
        <v>105000</v>
      </c>
    </row>
    <row r="706" spans="1:10" s="99" customFormat="1" ht="12.75" x14ac:dyDescent="0.2">
      <c r="A706" s="125"/>
      <c r="B706" s="136" t="s">
        <v>145</v>
      </c>
      <c r="C706" s="141"/>
      <c r="D706" s="141"/>
      <c r="E706" s="142"/>
      <c r="F706" s="141"/>
      <c r="G706" s="143"/>
      <c r="H706" s="143"/>
      <c r="I706" s="107"/>
      <c r="J706" s="107"/>
    </row>
    <row r="707" spans="1:10" s="99" customFormat="1" ht="12.75" x14ac:dyDescent="0.2">
      <c r="A707" s="125">
        <v>1</v>
      </c>
      <c r="B707" s="144" t="s">
        <v>146</v>
      </c>
      <c r="C707" s="119" t="s">
        <v>20</v>
      </c>
      <c r="D707" s="119">
        <v>5</v>
      </c>
      <c r="E707" s="152" t="s">
        <v>195</v>
      </c>
      <c r="F707" s="121">
        <v>72</v>
      </c>
      <c r="G707" s="121">
        <v>7500</v>
      </c>
      <c r="H707" s="121">
        <f>F707*G707</f>
        <v>540000</v>
      </c>
      <c r="I707" s="107">
        <v>150000</v>
      </c>
      <c r="J707" s="107">
        <v>108000</v>
      </c>
    </row>
    <row r="708" spans="1:10" s="99" customFormat="1" ht="12.75" x14ac:dyDescent="0.2">
      <c r="A708" s="125">
        <v>2</v>
      </c>
      <c r="B708" s="144" t="s">
        <v>147</v>
      </c>
      <c r="C708" s="119"/>
      <c r="D708" s="119"/>
      <c r="E708" s="119"/>
      <c r="F708" s="121"/>
      <c r="G708" s="121"/>
      <c r="H708" s="121"/>
      <c r="I708" s="107">
        <v>150000</v>
      </c>
      <c r="J708" s="107">
        <v>108000</v>
      </c>
    </row>
    <row r="709" spans="1:10" s="99" customFormat="1" ht="12.75" x14ac:dyDescent="0.2">
      <c r="A709" s="125">
        <v>3</v>
      </c>
      <c r="B709" s="144" t="s">
        <v>148</v>
      </c>
      <c r="C709" s="119"/>
      <c r="D709" s="119"/>
      <c r="E709" s="119"/>
      <c r="F709" s="121"/>
      <c r="G709" s="121"/>
      <c r="H709" s="121"/>
      <c r="I709" s="107">
        <v>150000</v>
      </c>
      <c r="J709" s="107">
        <v>108000</v>
      </c>
    </row>
    <row r="710" spans="1:10" s="99" customFormat="1" ht="12.75" x14ac:dyDescent="0.2">
      <c r="A710" s="125">
        <v>4</v>
      </c>
      <c r="B710" s="144" t="s">
        <v>149</v>
      </c>
      <c r="C710" s="119"/>
      <c r="D710" s="119"/>
      <c r="E710" s="119"/>
      <c r="F710" s="121"/>
      <c r="G710" s="121"/>
      <c r="H710" s="121"/>
      <c r="I710" s="107">
        <v>150000</v>
      </c>
      <c r="J710" s="107">
        <v>108000</v>
      </c>
    </row>
    <row r="711" spans="1:10" s="99" customFormat="1" ht="12.75" x14ac:dyDescent="0.2">
      <c r="A711" s="125">
        <v>5</v>
      </c>
      <c r="B711" s="144" t="s">
        <v>150</v>
      </c>
      <c r="C711" s="119"/>
      <c r="D711" s="119"/>
      <c r="E711" s="119"/>
      <c r="F711" s="121"/>
      <c r="G711" s="121"/>
      <c r="H711" s="121"/>
      <c r="I711" s="107">
        <v>150000</v>
      </c>
      <c r="J711" s="107">
        <v>108000</v>
      </c>
    </row>
    <row r="712" spans="1:10" s="99" customFormat="1" ht="12.75" x14ac:dyDescent="0.2">
      <c r="A712" s="125"/>
      <c r="B712" s="136" t="s">
        <v>151</v>
      </c>
      <c r="C712" s="141"/>
      <c r="D712" s="141"/>
      <c r="E712" s="142"/>
      <c r="F712" s="141"/>
      <c r="G712" s="143"/>
      <c r="H712" s="143"/>
      <c r="I712" s="107"/>
      <c r="J712" s="107"/>
    </row>
    <row r="713" spans="1:10" s="99" customFormat="1" ht="12.75" x14ac:dyDescent="0.2">
      <c r="A713" s="125">
        <v>1</v>
      </c>
      <c r="B713" s="144" t="s">
        <v>72</v>
      </c>
      <c r="C713" s="119" t="s">
        <v>20</v>
      </c>
      <c r="D713" s="119">
        <v>5</v>
      </c>
      <c r="E713" s="152" t="s">
        <v>195</v>
      </c>
      <c r="F713" s="121">
        <v>60</v>
      </c>
      <c r="G713" s="121">
        <v>7500</v>
      </c>
      <c r="H713" s="121">
        <f>F713*G713</f>
        <v>450000</v>
      </c>
      <c r="I713" s="107">
        <v>150000</v>
      </c>
      <c r="J713" s="107">
        <v>90000</v>
      </c>
    </row>
    <row r="714" spans="1:10" s="99" customFormat="1" ht="12.75" x14ac:dyDescent="0.2">
      <c r="A714" s="125">
        <v>2</v>
      </c>
      <c r="B714" s="144" t="s">
        <v>110</v>
      </c>
      <c r="C714" s="119"/>
      <c r="D714" s="119"/>
      <c r="E714" s="119"/>
      <c r="F714" s="121"/>
      <c r="G714" s="121"/>
      <c r="H714" s="121"/>
      <c r="I714" s="107">
        <v>150000</v>
      </c>
      <c r="J714" s="107">
        <v>90000</v>
      </c>
    </row>
    <row r="715" spans="1:10" s="99" customFormat="1" ht="12.75" x14ac:dyDescent="0.2">
      <c r="A715" s="125">
        <v>3</v>
      </c>
      <c r="B715" s="144" t="s">
        <v>112</v>
      </c>
      <c r="C715" s="119"/>
      <c r="D715" s="119"/>
      <c r="E715" s="119"/>
      <c r="F715" s="121"/>
      <c r="G715" s="121"/>
      <c r="H715" s="121"/>
      <c r="I715" s="107">
        <v>150000</v>
      </c>
      <c r="J715" s="107">
        <v>90000</v>
      </c>
    </row>
    <row r="716" spans="1:10" s="99" customFormat="1" ht="12.75" x14ac:dyDescent="0.2">
      <c r="A716" s="125">
        <v>4</v>
      </c>
      <c r="B716" s="144" t="s">
        <v>111</v>
      </c>
      <c r="C716" s="119"/>
      <c r="D716" s="119"/>
      <c r="E716" s="119"/>
      <c r="F716" s="121"/>
      <c r="G716" s="121"/>
      <c r="H716" s="121"/>
      <c r="I716" s="107">
        <v>150000</v>
      </c>
      <c r="J716" s="107">
        <v>90000</v>
      </c>
    </row>
    <row r="717" spans="1:10" s="99" customFormat="1" ht="12.75" x14ac:dyDescent="0.2">
      <c r="A717" s="125">
        <v>5</v>
      </c>
      <c r="B717" s="144" t="s">
        <v>152</v>
      </c>
      <c r="C717" s="119"/>
      <c r="D717" s="119"/>
      <c r="E717" s="119"/>
      <c r="F717" s="121"/>
      <c r="G717" s="121"/>
      <c r="H717" s="121"/>
      <c r="I717" s="107">
        <v>150000</v>
      </c>
      <c r="J717" s="107">
        <v>90000</v>
      </c>
    </row>
    <row r="718" spans="1:10" s="99" customFormat="1" ht="12.75" x14ac:dyDescent="0.2">
      <c r="A718" s="125"/>
      <c r="B718" s="136" t="s">
        <v>164</v>
      </c>
      <c r="C718" s="141"/>
      <c r="D718" s="141"/>
      <c r="E718" s="142"/>
      <c r="F718" s="141"/>
      <c r="G718" s="143"/>
      <c r="H718" s="143"/>
      <c r="I718" s="107"/>
      <c r="J718" s="107"/>
    </row>
    <row r="719" spans="1:10" s="99" customFormat="1" ht="12.75" x14ac:dyDescent="0.2">
      <c r="A719" s="125">
        <v>1</v>
      </c>
      <c r="B719" s="144" t="s">
        <v>165</v>
      </c>
      <c r="C719" s="119" t="s">
        <v>20</v>
      </c>
      <c r="D719" s="119">
        <v>5</v>
      </c>
      <c r="E719" s="152" t="s">
        <v>195</v>
      </c>
      <c r="F719" s="121">
        <v>72</v>
      </c>
      <c r="G719" s="121">
        <v>7500</v>
      </c>
      <c r="H719" s="121">
        <f>F719*G719</f>
        <v>540000</v>
      </c>
      <c r="I719" s="107">
        <v>150000</v>
      </c>
      <c r="J719" s="107">
        <v>108000</v>
      </c>
    </row>
    <row r="720" spans="1:10" s="99" customFormat="1" ht="12.75" x14ac:dyDescent="0.2">
      <c r="A720" s="125">
        <v>2</v>
      </c>
      <c r="B720" s="144" t="s">
        <v>166</v>
      </c>
      <c r="C720" s="119"/>
      <c r="D720" s="119"/>
      <c r="E720" s="119"/>
      <c r="F720" s="121"/>
      <c r="G720" s="121"/>
      <c r="H720" s="121"/>
      <c r="I720" s="107">
        <v>150000</v>
      </c>
      <c r="J720" s="107">
        <v>108000</v>
      </c>
    </row>
    <row r="721" spans="1:10" s="99" customFormat="1" ht="12.75" x14ac:dyDescent="0.2">
      <c r="A721" s="125">
        <v>3</v>
      </c>
      <c r="B721" s="144" t="s">
        <v>143</v>
      </c>
      <c r="C721" s="119"/>
      <c r="D721" s="119"/>
      <c r="E721" s="119"/>
      <c r="F721" s="121"/>
      <c r="G721" s="121"/>
      <c r="H721" s="121"/>
      <c r="I721" s="107">
        <v>150000</v>
      </c>
      <c r="J721" s="107">
        <v>108000</v>
      </c>
    </row>
    <row r="722" spans="1:10" s="99" customFormat="1" ht="12.75" x14ac:dyDescent="0.2">
      <c r="A722" s="125">
        <v>4</v>
      </c>
      <c r="B722" s="144" t="s">
        <v>167</v>
      </c>
      <c r="C722" s="119"/>
      <c r="D722" s="119"/>
      <c r="E722" s="119"/>
      <c r="F722" s="121"/>
      <c r="G722" s="121"/>
      <c r="H722" s="121"/>
      <c r="I722" s="107">
        <v>150000</v>
      </c>
      <c r="J722" s="107">
        <v>108000</v>
      </c>
    </row>
    <row r="723" spans="1:10" s="99" customFormat="1" ht="12.75" x14ac:dyDescent="0.2">
      <c r="A723" s="125">
        <v>5</v>
      </c>
      <c r="B723" s="144" t="s">
        <v>168</v>
      </c>
      <c r="C723" s="119"/>
      <c r="D723" s="119"/>
      <c r="E723" s="119"/>
      <c r="F723" s="121"/>
      <c r="G723" s="121"/>
      <c r="H723" s="121"/>
      <c r="I723" s="107">
        <v>150000</v>
      </c>
      <c r="J723" s="107">
        <v>108000</v>
      </c>
    </row>
    <row r="724" spans="1:10" s="99" customFormat="1" ht="12.75" x14ac:dyDescent="0.2">
      <c r="A724" s="125"/>
      <c r="B724" s="136" t="s">
        <v>169</v>
      </c>
      <c r="C724" s="141"/>
      <c r="D724" s="141"/>
      <c r="E724" s="142"/>
      <c r="F724" s="141"/>
      <c r="G724" s="143"/>
      <c r="H724" s="143"/>
      <c r="I724" s="107"/>
      <c r="J724" s="107"/>
    </row>
    <row r="725" spans="1:10" s="99" customFormat="1" ht="12.75" x14ac:dyDescent="0.2">
      <c r="A725" s="125">
        <v>1</v>
      </c>
      <c r="B725" s="144" t="s">
        <v>105</v>
      </c>
      <c r="C725" s="119" t="s">
        <v>20</v>
      </c>
      <c r="D725" s="119">
        <v>5</v>
      </c>
      <c r="E725" s="152" t="s">
        <v>195</v>
      </c>
      <c r="F725" s="121">
        <v>84</v>
      </c>
      <c r="G725" s="121">
        <v>7500</v>
      </c>
      <c r="H725" s="121">
        <f>F725*G725</f>
        <v>630000</v>
      </c>
      <c r="I725" s="107">
        <v>150000</v>
      </c>
      <c r="J725" s="107">
        <v>126000</v>
      </c>
    </row>
    <row r="726" spans="1:10" s="99" customFormat="1" ht="12.75" x14ac:dyDescent="0.2">
      <c r="A726" s="125">
        <v>2</v>
      </c>
      <c r="B726" s="144" t="s">
        <v>107</v>
      </c>
      <c r="C726" s="119"/>
      <c r="D726" s="119"/>
      <c r="E726" s="119"/>
      <c r="F726" s="121"/>
      <c r="G726" s="121"/>
      <c r="H726" s="121"/>
      <c r="I726" s="107">
        <v>150000</v>
      </c>
      <c r="J726" s="107">
        <v>126000</v>
      </c>
    </row>
    <row r="727" spans="1:10" s="99" customFormat="1" ht="12.75" x14ac:dyDescent="0.2">
      <c r="A727" s="125">
        <v>3</v>
      </c>
      <c r="B727" s="144" t="s">
        <v>106</v>
      </c>
      <c r="C727" s="119"/>
      <c r="D727" s="119"/>
      <c r="E727" s="119"/>
      <c r="F727" s="121"/>
      <c r="G727" s="121"/>
      <c r="H727" s="121"/>
      <c r="I727" s="107">
        <v>150000</v>
      </c>
      <c r="J727" s="107">
        <v>126000</v>
      </c>
    </row>
    <row r="728" spans="1:10" s="99" customFormat="1" ht="12.75" x14ac:dyDescent="0.2">
      <c r="A728" s="125">
        <v>4</v>
      </c>
      <c r="B728" s="144" t="s">
        <v>108</v>
      </c>
      <c r="C728" s="119"/>
      <c r="D728" s="119"/>
      <c r="E728" s="119"/>
      <c r="F728" s="121"/>
      <c r="G728" s="121"/>
      <c r="H728" s="121"/>
      <c r="I728" s="107">
        <v>150000</v>
      </c>
      <c r="J728" s="107">
        <v>126000</v>
      </c>
    </row>
    <row r="729" spans="1:10" s="99" customFormat="1" ht="12.75" x14ac:dyDescent="0.2">
      <c r="A729" s="125">
        <v>5</v>
      </c>
      <c r="B729" s="144" t="s">
        <v>170</v>
      </c>
      <c r="C729" s="119"/>
      <c r="D729" s="119"/>
      <c r="E729" s="119"/>
      <c r="F729" s="121"/>
      <c r="G729" s="121"/>
      <c r="H729" s="121"/>
      <c r="I729" s="107">
        <v>150000</v>
      </c>
      <c r="J729" s="107">
        <v>126000</v>
      </c>
    </row>
    <row r="730" spans="1:10" s="99" customFormat="1" ht="12.75" x14ac:dyDescent="0.2">
      <c r="A730" s="125"/>
      <c r="B730" s="136" t="s">
        <v>171</v>
      </c>
      <c r="C730" s="141"/>
      <c r="D730" s="141"/>
      <c r="E730" s="142"/>
      <c r="F730" s="141"/>
      <c r="G730" s="143"/>
      <c r="H730" s="143"/>
      <c r="I730" s="107"/>
      <c r="J730" s="107"/>
    </row>
    <row r="731" spans="1:10" s="99" customFormat="1" ht="12.75" x14ac:dyDescent="0.2">
      <c r="A731" s="125">
        <v>1</v>
      </c>
      <c r="B731" s="144" t="s">
        <v>172</v>
      </c>
      <c r="C731" s="119" t="s">
        <v>20</v>
      </c>
      <c r="D731" s="119">
        <v>5</v>
      </c>
      <c r="E731" s="152" t="s">
        <v>195</v>
      </c>
      <c r="F731" s="121">
        <v>60</v>
      </c>
      <c r="G731" s="121">
        <v>7500</v>
      </c>
      <c r="H731" s="121">
        <f>F731*G731</f>
        <v>450000</v>
      </c>
      <c r="I731" s="107">
        <v>150000</v>
      </c>
      <c r="J731" s="107">
        <v>90000</v>
      </c>
    </row>
    <row r="732" spans="1:10" s="99" customFormat="1" ht="12.75" x14ac:dyDescent="0.2">
      <c r="A732" s="125">
        <v>2</v>
      </c>
      <c r="B732" s="144" t="s">
        <v>173</v>
      </c>
      <c r="C732" s="119"/>
      <c r="D732" s="119"/>
      <c r="E732" s="119"/>
      <c r="F732" s="121"/>
      <c r="G732" s="121"/>
      <c r="H732" s="121"/>
      <c r="I732" s="107">
        <v>150000</v>
      </c>
      <c r="J732" s="107">
        <v>90000</v>
      </c>
    </row>
    <row r="733" spans="1:10" s="99" customFormat="1" ht="12.75" x14ac:dyDescent="0.2">
      <c r="A733" s="125">
        <v>3</v>
      </c>
      <c r="B733" s="144" t="s">
        <v>174</v>
      </c>
      <c r="C733" s="119"/>
      <c r="D733" s="119"/>
      <c r="E733" s="119"/>
      <c r="F733" s="121"/>
      <c r="G733" s="121"/>
      <c r="H733" s="121"/>
      <c r="I733" s="107">
        <v>150000</v>
      </c>
      <c r="J733" s="107">
        <v>90000</v>
      </c>
    </row>
    <row r="734" spans="1:10" s="99" customFormat="1" ht="12.75" x14ac:dyDescent="0.2">
      <c r="A734" s="125">
        <v>4</v>
      </c>
      <c r="B734" s="144" t="s">
        <v>161</v>
      </c>
      <c r="C734" s="119"/>
      <c r="D734" s="119"/>
      <c r="E734" s="119"/>
      <c r="F734" s="121"/>
      <c r="G734" s="121"/>
      <c r="H734" s="121"/>
      <c r="I734" s="107">
        <v>150000</v>
      </c>
      <c r="J734" s="107">
        <v>90000</v>
      </c>
    </row>
    <row r="735" spans="1:10" s="99" customFormat="1" ht="12.75" x14ac:dyDescent="0.2">
      <c r="A735" s="125">
        <v>5</v>
      </c>
      <c r="B735" s="144" t="s">
        <v>175</v>
      </c>
      <c r="C735" s="119"/>
      <c r="D735" s="119"/>
      <c r="E735" s="119"/>
      <c r="F735" s="121"/>
      <c r="G735" s="121"/>
      <c r="H735" s="121"/>
      <c r="I735" s="107">
        <v>150000</v>
      </c>
      <c r="J735" s="107">
        <v>90000</v>
      </c>
    </row>
    <row r="736" spans="1:10" s="99" customFormat="1" ht="12.75" x14ac:dyDescent="0.2">
      <c r="A736" s="111"/>
      <c r="B736" s="111" t="s">
        <v>176</v>
      </c>
      <c r="C736" s="111"/>
      <c r="D736" s="111"/>
      <c r="E736" s="111"/>
      <c r="F736" s="127">
        <f>SUM(F660:F735)</f>
        <v>928</v>
      </c>
      <c r="G736" s="127"/>
      <c r="H736" s="127">
        <f>SUM(H660:H735)</f>
        <v>6960000</v>
      </c>
      <c r="I736" s="111"/>
      <c r="J736" s="127">
        <f>SUM(J660:J735)</f>
        <v>6960000</v>
      </c>
    </row>
    <row r="737" spans="1:10" s="99" customFormat="1" ht="27" x14ac:dyDescent="0.2">
      <c r="A737" s="101" t="s">
        <v>199</v>
      </c>
      <c r="B737" s="102" t="s">
        <v>200</v>
      </c>
      <c r="C737" s="110"/>
      <c r="D737" s="110"/>
      <c r="E737" s="110"/>
      <c r="F737" s="110"/>
      <c r="G737" s="110"/>
      <c r="H737" s="110"/>
      <c r="I737" s="110"/>
      <c r="J737" s="113"/>
    </row>
    <row r="738" spans="1:10" s="99" customFormat="1" ht="12.75" x14ac:dyDescent="0.2">
      <c r="A738" s="129" t="s">
        <v>17</v>
      </c>
      <c r="B738" s="130" t="s">
        <v>86</v>
      </c>
      <c r="C738" s="100"/>
      <c r="D738" s="100"/>
      <c r="E738" s="100"/>
      <c r="F738" s="100"/>
      <c r="G738" s="100"/>
      <c r="H738" s="100"/>
      <c r="I738" s="100"/>
      <c r="J738" s="100"/>
    </row>
    <row r="739" spans="1:10" s="99" customFormat="1" ht="12.75" x14ac:dyDescent="0.2">
      <c r="A739" s="129" t="s">
        <v>32</v>
      </c>
      <c r="B739" s="136" t="s">
        <v>98</v>
      </c>
      <c r="C739" s="100"/>
      <c r="D739" s="100"/>
      <c r="E739" s="155"/>
      <c r="F739" s="100"/>
      <c r="G739" s="156"/>
      <c r="H739" s="156"/>
      <c r="I739" s="140"/>
      <c r="J739" s="140"/>
    </row>
    <row r="740" spans="1:10" s="99" customFormat="1" ht="12.75" x14ac:dyDescent="0.2">
      <c r="A740" s="125"/>
      <c r="B740" s="136" t="s">
        <v>99</v>
      </c>
      <c r="C740" s="141"/>
      <c r="D740" s="141"/>
      <c r="E740" s="142"/>
      <c r="F740" s="141"/>
      <c r="G740" s="143"/>
      <c r="H740" s="143"/>
      <c r="I740" s="107"/>
      <c r="J740" s="107"/>
    </row>
    <row r="741" spans="1:10" s="99" customFormat="1" ht="12.75" x14ac:dyDescent="0.2">
      <c r="A741" s="125">
        <v>1</v>
      </c>
      <c r="B741" s="144" t="s">
        <v>100</v>
      </c>
      <c r="C741" s="119" t="s">
        <v>20</v>
      </c>
      <c r="D741" s="119">
        <v>5</v>
      </c>
      <c r="E741" s="152" t="s">
        <v>201</v>
      </c>
      <c r="F741" s="121">
        <v>100</v>
      </c>
      <c r="G741" s="121">
        <v>7500</v>
      </c>
      <c r="H741" s="121">
        <f>F741*G741</f>
        <v>750000</v>
      </c>
      <c r="I741" s="107">
        <v>150000</v>
      </c>
      <c r="J741" s="107">
        <v>150000</v>
      </c>
    </row>
    <row r="742" spans="1:10" s="99" customFormat="1" ht="12.75" x14ac:dyDescent="0.2">
      <c r="A742" s="125">
        <v>2</v>
      </c>
      <c r="B742" s="144" t="s">
        <v>101</v>
      </c>
      <c r="C742" s="119"/>
      <c r="D742" s="119"/>
      <c r="E742" s="119"/>
      <c r="F742" s="121"/>
      <c r="G742" s="121"/>
      <c r="H742" s="121"/>
      <c r="I742" s="107">
        <v>150000</v>
      </c>
      <c r="J742" s="107">
        <v>150000</v>
      </c>
    </row>
    <row r="743" spans="1:10" s="99" customFormat="1" ht="12.75" x14ac:dyDescent="0.2">
      <c r="A743" s="125">
        <v>3</v>
      </c>
      <c r="B743" s="144" t="s">
        <v>102</v>
      </c>
      <c r="C743" s="119"/>
      <c r="D743" s="119"/>
      <c r="E743" s="119"/>
      <c r="F743" s="121"/>
      <c r="G743" s="121"/>
      <c r="H743" s="121"/>
      <c r="I743" s="107">
        <v>150000</v>
      </c>
      <c r="J743" s="107">
        <v>150000</v>
      </c>
    </row>
    <row r="744" spans="1:10" s="99" customFormat="1" ht="12.75" x14ac:dyDescent="0.2">
      <c r="A744" s="125">
        <v>4</v>
      </c>
      <c r="B744" s="144" t="s">
        <v>120</v>
      </c>
      <c r="C744" s="119"/>
      <c r="D744" s="119"/>
      <c r="E744" s="119"/>
      <c r="F744" s="121"/>
      <c r="G744" s="121"/>
      <c r="H744" s="121"/>
      <c r="I744" s="107">
        <v>150000</v>
      </c>
      <c r="J744" s="107">
        <v>150000</v>
      </c>
    </row>
    <row r="745" spans="1:10" s="99" customFormat="1" ht="12.75" x14ac:dyDescent="0.2">
      <c r="A745" s="125">
        <v>5</v>
      </c>
      <c r="B745" s="144" t="s">
        <v>103</v>
      </c>
      <c r="C745" s="119"/>
      <c r="D745" s="119"/>
      <c r="E745" s="119"/>
      <c r="F745" s="121"/>
      <c r="G745" s="121"/>
      <c r="H745" s="121"/>
      <c r="I745" s="107">
        <v>150000</v>
      </c>
      <c r="J745" s="107">
        <v>150000</v>
      </c>
    </row>
    <row r="746" spans="1:10" s="99" customFormat="1" ht="12.75" x14ac:dyDescent="0.2">
      <c r="A746" s="125">
        <v>1</v>
      </c>
      <c r="B746" s="144" t="s">
        <v>100</v>
      </c>
      <c r="C746" s="116" t="s">
        <v>20</v>
      </c>
      <c r="D746" s="116">
        <v>5</v>
      </c>
      <c r="E746" s="152" t="s">
        <v>202</v>
      </c>
      <c r="F746" s="118">
        <v>100</v>
      </c>
      <c r="G746" s="118">
        <v>7500</v>
      </c>
      <c r="H746" s="118">
        <f>F746*G746</f>
        <v>750000</v>
      </c>
      <c r="I746" s="107">
        <v>150000</v>
      </c>
      <c r="J746" s="107">
        <v>150000</v>
      </c>
    </row>
    <row r="747" spans="1:10" s="99" customFormat="1" ht="12.75" x14ac:dyDescent="0.2">
      <c r="A747" s="125">
        <v>2</v>
      </c>
      <c r="B747" s="144" t="s">
        <v>101</v>
      </c>
      <c r="C747" s="119"/>
      <c r="D747" s="119"/>
      <c r="E747" s="119"/>
      <c r="F747" s="121"/>
      <c r="G747" s="121"/>
      <c r="H747" s="121"/>
      <c r="I747" s="107">
        <v>150000</v>
      </c>
      <c r="J747" s="107">
        <v>150000</v>
      </c>
    </row>
    <row r="748" spans="1:10" s="99" customFormat="1" ht="12.75" x14ac:dyDescent="0.2">
      <c r="A748" s="125">
        <v>3</v>
      </c>
      <c r="B748" s="144" t="s">
        <v>102</v>
      </c>
      <c r="C748" s="119"/>
      <c r="D748" s="119"/>
      <c r="E748" s="119"/>
      <c r="F748" s="121"/>
      <c r="G748" s="121"/>
      <c r="H748" s="121"/>
      <c r="I748" s="107">
        <v>150000</v>
      </c>
      <c r="J748" s="107">
        <v>150000</v>
      </c>
    </row>
    <row r="749" spans="1:10" s="99" customFormat="1" ht="12.75" x14ac:dyDescent="0.2">
      <c r="A749" s="125">
        <v>4</v>
      </c>
      <c r="B749" s="144" t="s">
        <v>120</v>
      </c>
      <c r="C749" s="119"/>
      <c r="D749" s="119"/>
      <c r="E749" s="119"/>
      <c r="F749" s="121"/>
      <c r="G749" s="121"/>
      <c r="H749" s="121"/>
      <c r="I749" s="107">
        <v>150000</v>
      </c>
      <c r="J749" s="107">
        <v>150000</v>
      </c>
    </row>
    <row r="750" spans="1:10" s="99" customFormat="1" ht="12.75" x14ac:dyDescent="0.2">
      <c r="A750" s="125">
        <v>5</v>
      </c>
      <c r="B750" s="144" t="s">
        <v>103</v>
      </c>
      <c r="C750" s="122"/>
      <c r="D750" s="122"/>
      <c r="E750" s="122"/>
      <c r="F750" s="124"/>
      <c r="G750" s="124"/>
      <c r="H750" s="124"/>
      <c r="I750" s="107">
        <v>150000</v>
      </c>
      <c r="J750" s="107">
        <v>150000</v>
      </c>
    </row>
    <row r="751" spans="1:10" s="99" customFormat="1" ht="12.75" x14ac:dyDescent="0.2">
      <c r="A751" s="125"/>
      <c r="B751" s="136" t="s">
        <v>121</v>
      </c>
      <c r="C751" s="141"/>
      <c r="D751" s="141"/>
      <c r="E751" s="142"/>
      <c r="F751" s="141"/>
      <c r="G751" s="143"/>
      <c r="H751" s="143"/>
      <c r="I751" s="107"/>
      <c r="J751" s="107"/>
    </row>
    <row r="752" spans="1:10" s="99" customFormat="1" ht="12.75" x14ac:dyDescent="0.2">
      <c r="A752" s="125">
        <v>1</v>
      </c>
      <c r="B752" s="144" t="s">
        <v>122</v>
      </c>
      <c r="C752" s="119" t="s">
        <v>20</v>
      </c>
      <c r="D752" s="119">
        <v>4</v>
      </c>
      <c r="E752" s="152" t="s">
        <v>201</v>
      </c>
      <c r="F752" s="121">
        <v>70</v>
      </c>
      <c r="G752" s="121">
        <v>7500</v>
      </c>
      <c r="H752" s="121">
        <f>F752*G752</f>
        <v>525000</v>
      </c>
      <c r="I752" s="107">
        <v>150000</v>
      </c>
      <c r="J752" s="107">
        <v>105000</v>
      </c>
    </row>
    <row r="753" spans="1:10" s="99" customFormat="1" ht="12.75" x14ac:dyDescent="0.2">
      <c r="A753" s="125">
        <v>2</v>
      </c>
      <c r="B753" s="144" t="s">
        <v>124</v>
      </c>
      <c r="C753" s="119"/>
      <c r="D753" s="119"/>
      <c r="E753" s="119"/>
      <c r="F753" s="121"/>
      <c r="G753" s="121"/>
      <c r="H753" s="121"/>
      <c r="I753" s="107">
        <v>150000</v>
      </c>
      <c r="J753" s="107">
        <v>105000</v>
      </c>
    </row>
    <row r="754" spans="1:10" s="99" customFormat="1" ht="12.75" x14ac:dyDescent="0.2">
      <c r="A754" s="125">
        <v>3</v>
      </c>
      <c r="B754" s="144" t="s">
        <v>125</v>
      </c>
      <c r="C754" s="119"/>
      <c r="D754" s="119"/>
      <c r="E754" s="119"/>
      <c r="F754" s="121"/>
      <c r="G754" s="121"/>
      <c r="H754" s="121"/>
      <c r="I754" s="107">
        <v>150000</v>
      </c>
      <c r="J754" s="107">
        <v>105000</v>
      </c>
    </row>
    <row r="755" spans="1:10" s="99" customFormat="1" ht="12.75" x14ac:dyDescent="0.2">
      <c r="A755" s="125">
        <v>4</v>
      </c>
      <c r="B755" s="144" t="s">
        <v>126</v>
      </c>
      <c r="C755" s="119"/>
      <c r="D755" s="119"/>
      <c r="E755" s="119"/>
      <c r="F755" s="121"/>
      <c r="G755" s="121"/>
      <c r="H755" s="121"/>
      <c r="I755" s="107">
        <v>150000</v>
      </c>
      <c r="J755" s="107">
        <v>105000</v>
      </c>
    </row>
    <row r="756" spans="1:10" s="99" customFormat="1" ht="12.75" x14ac:dyDescent="0.2">
      <c r="A756" s="125">
        <v>1</v>
      </c>
      <c r="B756" s="144" t="s">
        <v>122</v>
      </c>
      <c r="C756" s="116" t="s">
        <v>20</v>
      </c>
      <c r="D756" s="116">
        <v>3</v>
      </c>
      <c r="E756" s="152" t="s">
        <v>202</v>
      </c>
      <c r="F756" s="118">
        <v>60</v>
      </c>
      <c r="G756" s="118">
        <v>7500</v>
      </c>
      <c r="H756" s="118">
        <f>F756*G756</f>
        <v>450000</v>
      </c>
      <c r="I756" s="107">
        <v>150000</v>
      </c>
      <c r="J756" s="107">
        <v>150000</v>
      </c>
    </row>
    <row r="757" spans="1:10" s="99" customFormat="1" ht="12.75" x14ac:dyDescent="0.2">
      <c r="A757" s="125">
        <v>2</v>
      </c>
      <c r="B757" s="144" t="s">
        <v>123</v>
      </c>
      <c r="C757" s="119"/>
      <c r="D757" s="119"/>
      <c r="E757" s="119"/>
      <c r="F757" s="121"/>
      <c r="G757" s="121"/>
      <c r="H757" s="121"/>
      <c r="I757" s="107">
        <v>150000</v>
      </c>
      <c r="J757" s="107">
        <v>150000</v>
      </c>
    </row>
    <row r="758" spans="1:10" s="99" customFormat="1" ht="12.75" x14ac:dyDescent="0.2">
      <c r="A758" s="125">
        <v>3</v>
      </c>
      <c r="B758" s="144" t="s">
        <v>124</v>
      </c>
      <c r="C758" s="119"/>
      <c r="D758" s="119"/>
      <c r="E758" s="119"/>
      <c r="F758" s="121"/>
      <c r="G758" s="121"/>
      <c r="H758" s="121"/>
      <c r="I758" s="107">
        <v>150000</v>
      </c>
      <c r="J758" s="107">
        <v>150000</v>
      </c>
    </row>
    <row r="759" spans="1:10" s="99" customFormat="1" ht="12.75" x14ac:dyDescent="0.2">
      <c r="A759" s="125"/>
      <c r="B759" s="136" t="s">
        <v>127</v>
      </c>
      <c r="C759" s="141"/>
      <c r="D759" s="141"/>
      <c r="E759" s="142"/>
      <c r="F759" s="141"/>
      <c r="G759" s="143"/>
      <c r="H759" s="143"/>
      <c r="I759" s="107"/>
      <c r="J759" s="107"/>
    </row>
    <row r="760" spans="1:10" s="99" customFormat="1" ht="12.75" x14ac:dyDescent="0.2">
      <c r="A760" s="125">
        <v>1</v>
      </c>
      <c r="B760" s="144" t="s">
        <v>128</v>
      </c>
      <c r="C760" s="119" t="s">
        <v>20</v>
      </c>
      <c r="D760" s="119">
        <v>5</v>
      </c>
      <c r="E760" s="152" t="s">
        <v>201</v>
      </c>
      <c r="F760" s="121">
        <v>60</v>
      </c>
      <c r="G760" s="121">
        <v>7500</v>
      </c>
      <c r="H760" s="121">
        <f>F760*G760</f>
        <v>450000</v>
      </c>
      <c r="I760" s="107">
        <v>150000</v>
      </c>
      <c r="J760" s="107">
        <v>150000</v>
      </c>
    </row>
    <row r="761" spans="1:10" s="99" customFormat="1" ht="12.75" x14ac:dyDescent="0.2">
      <c r="A761" s="125">
        <v>2</v>
      </c>
      <c r="B761" s="144" t="s">
        <v>129</v>
      </c>
      <c r="C761" s="119"/>
      <c r="D761" s="119"/>
      <c r="E761" s="149"/>
      <c r="F761" s="121"/>
      <c r="G761" s="121"/>
      <c r="H761" s="121"/>
      <c r="I761" s="107">
        <v>150000</v>
      </c>
      <c r="J761" s="107">
        <v>150000</v>
      </c>
    </row>
    <row r="762" spans="1:10" s="99" customFormat="1" ht="12.75" x14ac:dyDescent="0.2">
      <c r="A762" s="125">
        <v>3</v>
      </c>
      <c r="B762" s="144" t="s">
        <v>130</v>
      </c>
      <c r="C762" s="119"/>
      <c r="D762" s="119"/>
      <c r="E762" s="157"/>
      <c r="F762" s="121"/>
      <c r="G762" s="121"/>
      <c r="H762" s="121"/>
      <c r="I762" s="107">
        <v>150000</v>
      </c>
      <c r="J762" s="107">
        <v>150000</v>
      </c>
    </row>
    <row r="763" spans="1:10" s="99" customFormat="1" ht="12.75" x14ac:dyDescent="0.2">
      <c r="A763" s="125">
        <v>1</v>
      </c>
      <c r="B763" s="144" t="s">
        <v>128</v>
      </c>
      <c r="C763" s="116" t="s">
        <v>20</v>
      </c>
      <c r="D763" s="116">
        <v>5</v>
      </c>
      <c r="E763" s="152" t="s">
        <v>202</v>
      </c>
      <c r="F763" s="118">
        <v>60</v>
      </c>
      <c r="G763" s="118">
        <v>7500</v>
      </c>
      <c r="H763" s="118">
        <f>F763*G763</f>
        <v>450000</v>
      </c>
      <c r="I763" s="107">
        <v>150000</v>
      </c>
      <c r="J763" s="107">
        <v>150000</v>
      </c>
    </row>
    <row r="764" spans="1:10" s="99" customFormat="1" ht="12.75" x14ac:dyDescent="0.2">
      <c r="A764" s="125">
        <v>2</v>
      </c>
      <c r="B764" s="144" t="s">
        <v>129</v>
      </c>
      <c r="C764" s="119"/>
      <c r="D764" s="119"/>
      <c r="E764" s="149"/>
      <c r="F764" s="121"/>
      <c r="G764" s="121"/>
      <c r="H764" s="121"/>
      <c r="I764" s="107">
        <v>150000</v>
      </c>
      <c r="J764" s="107">
        <v>150000</v>
      </c>
    </row>
    <row r="765" spans="1:10" s="99" customFormat="1" ht="12.75" x14ac:dyDescent="0.2">
      <c r="A765" s="125">
        <v>3</v>
      </c>
      <c r="B765" s="144" t="s">
        <v>130</v>
      </c>
      <c r="C765" s="119"/>
      <c r="D765" s="119"/>
      <c r="E765" s="157"/>
      <c r="F765" s="121"/>
      <c r="G765" s="121"/>
      <c r="H765" s="121"/>
      <c r="I765" s="107">
        <v>150000</v>
      </c>
      <c r="J765" s="107">
        <v>150000</v>
      </c>
    </row>
    <row r="766" spans="1:10" s="99" customFormat="1" ht="12.75" x14ac:dyDescent="0.2">
      <c r="A766" s="125"/>
      <c r="B766" s="136" t="s">
        <v>133</v>
      </c>
      <c r="C766" s="141"/>
      <c r="D766" s="141"/>
      <c r="E766" s="142"/>
      <c r="F766" s="141"/>
      <c r="G766" s="143"/>
      <c r="H766" s="143"/>
      <c r="I766" s="107"/>
      <c r="J766" s="107"/>
    </row>
    <row r="767" spans="1:10" s="99" customFormat="1" ht="12.75" x14ac:dyDescent="0.2">
      <c r="A767" s="125">
        <v>1</v>
      </c>
      <c r="B767" s="144" t="s">
        <v>134</v>
      </c>
      <c r="C767" s="119" t="s">
        <v>20</v>
      </c>
      <c r="D767" s="119">
        <v>4</v>
      </c>
      <c r="E767" s="152" t="s">
        <v>201</v>
      </c>
      <c r="F767" s="121">
        <v>70</v>
      </c>
      <c r="G767" s="121">
        <v>7500</v>
      </c>
      <c r="H767" s="121">
        <f>F767*G767</f>
        <v>525000</v>
      </c>
      <c r="I767" s="107">
        <v>150000</v>
      </c>
      <c r="J767" s="107">
        <v>105000</v>
      </c>
    </row>
    <row r="768" spans="1:10" s="99" customFormat="1" ht="12.75" x14ac:dyDescent="0.2">
      <c r="A768" s="125">
        <v>2</v>
      </c>
      <c r="B768" s="144" t="s">
        <v>135</v>
      </c>
      <c r="C768" s="119"/>
      <c r="D768" s="119"/>
      <c r="E768" s="119"/>
      <c r="F768" s="121"/>
      <c r="G768" s="121"/>
      <c r="H768" s="121"/>
      <c r="I768" s="107">
        <v>150000</v>
      </c>
      <c r="J768" s="107">
        <v>105000</v>
      </c>
    </row>
    <row r="769" spans="1:10" s="99" customFormat="1" ht="12.75" x14ac:dyDescent="0.2">
      <c r="A769" s="125">
        <v>3</v>
      </c>
      <c r="B769" s="144" t="s">
        <v>136</v>
      </c>
      <c r="C769" s="119"/>
      <c r="D769" s="119"/>
      <c r="E769" s="119"/>
      <c r="F769" s="121"/>
      <c r="G769" s="121"/>
      <c r="H769" s="121"/>
      <c r="I769" s="107">
        <v>150000</v>
      </c>
      <c r="J769" s="107">
        <v>105000</v>
      </c>
    </row>
    <row r="770" spans="1:10" s="99" customFormat="1" ht="12.75" x14ac:dyDescent="0.2">
      <c r="A770" s="125">
        <v>4</v>
      </c>
      <c r="B770" s="144" t="s">
        <v>137</v>
      </c>
      <c r="C770" s="119"/>
      <c r="D770" s="119"/>
      <c r="E770" s="119"/>
      <c r="F770" s="121"/>
      <c r="G770" s="121"/>
      <c r="H770" s="121"/>
      <c r="I770" s="107">
        <v>150000</v>
      </c>
      <c r="J770" s="107">
        <v>105000</v>
      </c>
    </row>
    <row r="771" spans="1:10" s="99" customFormat="1" ht="12.75" x14ac:dyDescent="0.2">
      <c r="A771" s="125">
        <v>1</v>
      </c>
      <c r="B771" s="144" t="s">
        <v>134</v>
      </c>
      <c r="C771" s="116" t="s">
        <v>20</v>
      </c>
      <c r="D771" s="116">
        <v>3</v>
      </c>
      <c r="E771" s="152" t="s">
        <v>202</v>
      </c>
      <c r="F771" s="118">
        <v>60</v>
      </c>
      <c r="G771" s="118">
        <v>7500</v>
      </c>
      <c r="H771" s="118">
        <f>F771*G771</f>
        <v>450000</v>
      </c>
      <c r="I771" s="107">
        <v>150000</v>
      </c>
      <c r="J771" s="107">
        <v>150000</v>
      </c>
    </row>
    <row r="772" spans="1:10" s="99" customFormat="1" ht="12.75" x14ac:dyDescent="0.2">
      <c r="A772" s="125">
        <v>2</v>
      </c>
      <c r="B772" s="144" t="s">
        <v>135</v>
      </c>
      <c r="C772" s="119"/>
      <c r="D772" s="119"/>
      <c r="E772" s="119"/>
      <c r="F772" s="121"/>
      <c r="G772" s="121"/>
      <c r="H772" s="121"/>
      <c r="I772" s="107">
        <v>150000</v>
      </c>
      <c r="J772" s="107">
        <v>150000</v>
      </c>
    </row>
    <row r="773" spans="1:10" s="99" customFormat="1" ht="12.75" x14ac:dyDescent="0.2">
      <c r="A773" s="125">
        <v>3</v>
      </c>
      <c r="B773" s="144" t="s">
        <v>136</v>
      </c>
      <c r="C773" s="119"/>
      <c r="D773" s="119"/>
      <c r="E773" s="119"/>
      <c r="F773" s="121"/>
      <c r="G773" s="121"/>
      <c r="H773" s="121"/>
      <c r="I773" s="107">
        <v>150000</v>
      </c>
      <c r="J773" s="107">
        <v>150000</v>
      </c>
    </row>
    <row r="774" spans="1:10" s="99" customFormat="1" ht="12.75" x14ac:dyDescent="0.2">
      <c r="A774" s="125"/>
      <c r="B774" s="136" t="s">
        <v>139</v>
      </c>
      <c r="C774" s="141"/>
      <c r="D774" s="141"/>
      <c r="E774" s="142"/>
      <c r="F774" s="141"/>
      <c r="G774" s="143"/>
      <c r="H774" s="143"/>
      <c r="I774" s="107"/>
      <c r="J774" s="107"/>
    </row>
    <row r="775" spans="1:10" s="99" customFormat="1" ht="12.75" x14ac:dyDescent="0.2">
      <c r="A775" s="125">
        <v>1</v>
      </c>
      <c r="B775" s="144" t="s">
        <v>140</v>
      </c>
      <c r="C775" s="119" t="s">
        <v>20</v>
      </c>
      <c r="D775" s="119">
        <v>5</v>
      </c>
      <c r="E775" s="152" t="s">
        <v>201</v>
      </c>
      <c r="F775" s="121">
        <v>100</v>
      </c>
      <c r="G775" s="121">
        <v>7500</v>
      </c>
      <c r="H775" s="121">
        <f>F775*G775</f>
        <v>750000</v>
      </c>
      <c r="I775" s="107">
        <v>150000</v>
      </c>
      <c r="J775" s="107">
        <v>150000</v>
      </c>
    </row>
    <row r="776" spans="1:10" s="99" customFormat="1" ht="12.75" x14ac:dyDescent="0.2">
      <c r="A776" s="125">
        <v>2</v>
      </c>
      <c r="B776" s="144" t="s">
        <v>141</v>
      </c>
      <c r="C776" s="119"/>
      <c r="D776" s="119"/>
      <c r="E776" s="119"/>
      <c r="F776" s="121"/>
      <c r="G776" s="121"/>
      <c r="H776" s="121"/>
      <c r="I776" s="107">
        <v>150000</v>
      </c>
      <c r="J776" s="107">
        <v>150000</v>
      </c>
    </row>
    <row r="777" spans="1:10" s="99" customFormat="1" ht="12.75" x14ac:dyDescent="0.2">
      <c r="A777" s="125">
        <v>3</v>
      </c>
      <c r="B777" s="144" t="s">
        <v>142</v>
      </c>
      <c r="C777" s="119"/>
      <c r="D777" s="119"/>
      <c r="E777" s="119"/>
      <c r="F777" s="121"/>
      <c r="G777" s="121"/>
      <c r="H777" s="121"/>
      <c r="I777" s="107">
        <v>150000</v>
      </c>
      <c r="J777" s="107">
        <v>150000</v>
      </c>
    </row>
    <row r="778" spans="1:10" s="99" customFormat="1" ht="12.75" x14ac:dyDescent="0.2">
      <c r="A778" s="125">
        <v>4</v>
      </c>
      <c r="B778" s="144" t="s">
        <v>143</v>
      </c>
      <c r="C778" s="119"/>
      <c r="D778" s="119"/>
      <c r="E778" s="119"/>
      <c r="F778" s="121"/>
      <c r="G778" s="121"/>
      <c r="H778" s="121"/>
      <c r="I778" s="107">
        <v>150000</v>
      </c>
      <c r="J778" s="107">
        <v>150000</v>
      </c>
    </row>
    <row r="779" spans="1:10" s="99" customFormat="1" ht="12.75" x14ac:dyDescent="0.2">
      <c r="A779" s="125">
        <v>5</v>
      </c>
      <c r="B779" s="144" t="s">
        <v>144</v>
      </c>
      <c r="C779" s="119"/>
      <c r="D779" s="119"/>
      <c r="E779" s="119"/>
      <c r="F779" s="121"/>
      <c r="G779" s="121"/>
      <c r="H779" s="121"/>
      <c r="I779" s="107">
        <v>150000</v>
      </c>
      <c r="J779" s="107">
        <v>150000</v>
      </c>
    </row>
    <row r="780" spans="1:10" s="99" customFormat="1" ht="12.75" x14ac:dyDescent="0.2">
      <c r="A780" s="125">
        <v>1</v>
      </c>
      <c r="B780" s="144" t="s">
        <v>140</v>
      </c>
      <c r="C780" s="116" t="s">
        <v>20</v>
      </c>
      <c r="D780" s="116">
        <v>3</v>
      </c>
      <c r="E780" s="152" t="s">
        <v>202</v>
      </c>
      <c r="F780" s="118">
        <v>60</v>
      </c>
      <c r="G780" s="118">
        <v>7500</v>
      </c>
      <c r="H780" s="118">
        <f>F780*G780</f>
        <v>450000</v>
      </c>
      <c r="I780" s="107">
        <v>150000</v>
      </c>
      <c r="J780" s="107">
        <v>150000</v>
      </c>
    </row>
    <row r="781" spans="1:10" s="99" customFormat="1" ht="12.75" x14ac:dyDescent="0.2">
      <c r="A781" s="125">
        <v>2</v>
      </c>
      <c r="B781" s="144" t="s">
        <v>141</v>
      </c>
      <c r="C781" s="119"/>
      <c r="D781" s="119"/>
      <c r="E781" s="119"/>
      <c r="F781" s="121"/>
      <c r="G781" s="121"/>
      <c r="H781" s="121"/>
      <c r="I781" s="107">
        <v>150000</v>
      </c>
      <c r="J781" s="107">
        <v>150000</v>
      </c>
    </row>
    <row r="782" spans="1:10" s="99" customFormat="1" ht="12.75" x14ac:dyDescent="0.2">
      <c r="A782" s="125">
        <v>3</v>
      </c>
      <c r="B782" s="144" t="s">
        <v>142</v>
      </c>
      <c r="C782" s="119"/>
      <c r="D782" s="119"/>
      <c r="E782" s="119"/>
      <c r="F782" s="121"/>
      <c r="G782" s="121"/>
      <c r="H782" s="121"/>
      <c r="I782" s="107">
        <v>150000</v>
      </c>
      <c r="J782" s="107">
        <v>150000</v>
      </c>
    </row>
    <row r="783" spans="1:10" s="99" customFormat="1" ht="12.75" x14ac:dyDescent="0.2">
      <c r="A783" s="125"/>
      <c r="B783" s="136" t="s">
        <v>145</v>
      </c>
      <c r="C783" s="141"/>
      <c r="D783" s="141"/>
      <c r="E783" s="142"/>
      <c r="F783" s="141"/>
      <c r="G783" s="143"/>
      <c r="H783" s="143"/>
      <c r="I783" s="107"/>
      <c r="J783" s="107"/>
    </row>
    <row r="784" spans="1:10" s="99" customFormat="1" ht="12.75" x14ac:dyDescent="0.2">
      <c r="A784" s="125">
        <v>1</v>
      </c>
      <c r="B784" s="144" t="s">
        <v>146</v>
      </c>
      <c r="C784" s="119" t="s">
        <v>20</v>
      </c>
      <c r="D784" s="119">
        <v>5</v>
      </c>
      <c r="E784" s="152" t="s">
        <v>201</v>
      </c>
      <c r="F784" s="121">
        <v>100</v>
      </c>
      <c r="G784" s="121">
        <v>7500</v>
      </c>
      <c r="H784" s="121">
        <f>F784*G784</f>
        <v>750000</v>
      </c>
      <c r="I784" s="107">
        <v>150000</v>
      </c>
      <c r="J784" s="107">
        <v>150000</v>
      </c>
    </row>
    <row r="785" spans="1:10" s="99" customFormat="1" ht="12.75" x14ac:dyDescent="0.2">
      <c r="A785" s="125">
        <v>2</v>
      </c>
      <c r="B785" s="144" t="s">
        <v>147</v>
      </c>
      <c r="C785" s="119"/>
      <c r="D785" s="119"/>
      <c r="E785" s="119"/>
      <c r="F785" s="121"/>
      <c r="G785" s="121"/>
      <c r="H785" s="121"/>
      <c r="I785" s="107">
        <v>150000</v>
      </c>
      <c r="J785" s="107">
        <v>150000</v>
      </c>
    </row>
    <row r="786" spans="1:10" s="99" customFormat="1" ht="12.75" x14ac:dyDescent="0.2">
      <c r="A786" s="125">
        <v>3</v>
      </c>
      <c r="B786" s="144" t="s">
        <v>148</v>
      </c>
      <c r="C786" s="119"/>
      <c r="D786" s="119"/>
      <c r="E786" s="119"/>
      <c r="F786" s="121"/>
      <c r="G786" s="121"/>
      <c r="H786" s="121"/>
      <c r="I786" s="107">
        <v>150000</v>
      </c>
      <c r="J786" s="107">
        <v>150000</v>
      </c>
    </row>
    <row r="787" spans="1:10" s="99" customFormat="1" ht="12.75" x14ac:dyDescent="0.2">
      <c r="A787" s="125">
        <v>4</v>
      </c>
      <c r="B787" s="144" t="s">
        <v>149</v>
      </c>
      <c r="C787" s="119"/>
      <c r="D787" s="119"/>
      <c r="E787" s="119"/>
      <c r="F787" s="121"/>
      <c r="G787" s="121"/>
      <c r="H787" s="121"/>
      <c r="I787" s="107">
        <v>150000</v>
      </c>
      <c r="J787" s="107">
        <v>150000</v>
      </c>
    </row>
    <row r="788" spans="1:10" s="99" customFormat="1" ht="12.75" x14ac:dyDescent="0.2">
      <c r="A788" s="125">
        <v>5</v>
      </c>
      <c r="B788" s="144" t="s">
        <v>150</v>
      </c>
      <c r="C788" s="119"/>
      <c r="D788" s="119"/>
      <c r="E788" s="119"/>
      <c r="F788" s="121"/>
      <c r="G788" s="121"/>
      <c r="H788" s="121"/>
      <c r="I788" s="107">
        <v>150000</v>
      </c>
      <c r="J788" s="107">
        <v>150000</v>
      </c>
    </row>
    <row r="789" spans="1:10" s="99" customFormat="1" ht="12.75" x14ac:dyDescent="0.2">
      <c r="A789" s="125">
        <v>1</v>
      </c>
      <c r="B789" s="144" t="s">
        <v>146</v>
      </c>
      <c r="C789" s="116" t="s">
        <v>20</v>
      </c>
      <c r="D789" s="116">
        <v>3</v>
      </c>
      <c r="E789" s="152" t="s">
        <v>202</v>
      </c>
      <c r="F789" s="118">
        <v>60</v>
      </c>
      <c r="G789" s="118">
        <v>7500</v>
      </c>
      <c r="H789" s="118">
        <f>F789*G789</f>
        <v>450000</v>
      </c>
      <c r="I789" s="107">
        <v>150000</v>
      </c>
      <c r="J789" s="107">
        <v>150000</v>
      </c>
    </row>
    <row r="790" spans="1:10" s="99" customFormat="1" ht="12.75" x14ac:dyDescent="0.2">
      <c r="A790" s="125">
        <v>2</v>
      </c>
      <c r="B790" s="144" t="s">
        <v>147</v>
      </c>
      <c r="C790" s="119"/>
      <c r="D790" s="119"/>
      <c r="E790" s="119"/>
      <c r="F790" s="121"/>
      <c r="G790" s="121"/>
      <c r="H790" s="121"/>
      <c r="I790" s="107">
        <v>150000</v>
      </c>
      <c r="J790" s="107">
        <v>150000</v>
      </c>
    </row>
    <row r="791" spans="1:10" s="99" customFormat="1" ht="12.75" x14ac:dyDescent="0.2">
      <c r="A791" s="125">
        <v>3</v>
      </c>
      <c r="B791" s="144" t="s">
        <v>148</v>
      </c>
      <c r="C791" s="119"/>
      <c r="D791" s="119"/>
      <c r="E791" s="119"/>
      <c r="F791" s="121"/>
      <c r="G791" s="121"/>
      <c r="H791" s="121"/>
      <c r="I791" s="107">
        <v>150000</v>
      </c>
      <c r="J791" s="107">
        <v>150000</v>
      </c>
    </row>
    <row r="792" spans="1:10" s="99" customFormat="1" ht="12.75" x14ac:dyDescent="0.2">
      <c r="A792" s="125"/>
      <c r="B792" s="136" t="s">
        <v>151</v>
      </c>
      <c r="C792" s="141"/>
      <c r="D792" s="141"/>
      <c r="E792" s="142"/>
      <c r="F792" s="141"/>
      <c r="G792" s="143"/>
      <c r="H792" s="143"/>
      <c r="I792" s="107"/>
      <c r="J792" s="107"/>
    </row>
    <row r="793" spans="1:10" s="99" customFormat="1" ht="12.75" x14ac:dyDescent="0.2">
      <c r="A793" s="125">
        <v>1</v>
      </c>
      <c r="B793" s="144" t="s">
        <v>72</v>
      </c>
      <c r="C793" s="119" t="s">
        <v>20</v>
      </c>
      <c r="D793" s="119">
        <v>4</v>
      </c>
      <c r="E793" s="152" t="s">
        <v>201</v>
      </c>
      <c r="F793" s="121">
        <v>70</v>
      </c>
      <c r="G793" s="121">
        <v>7500</v>
      </c>
      <c r="H793" s="121">
        <f>F793*G793</f>
        <v>525000</v>
      </c>
      <c r="I793" s="107">
        <v>150000</v>
      </c>
      <c r="J793" s="107">
        <v>105000</v>
      </c>
    </row>
    <row r="794" spans="1:10" s="99" customFormat="1" ht="12.75" x14ac:dyDescent="0.2">
      <c r="A794" s="125">
        <v>2</v>
      </c>
      <c r="B794" s="144" t="s">
        <v>110</v>
      </c>
      <c r="C794" s="119"/>
      <c r="D794" s="119"/>
      <c r="E794" s="119"/>
      <c r="F794" s="121"/>
      <c r="G794" s="121"/>
      <c r="H794" s="121"/>
      <c r="I794" s="107">
        <v>150000</v>
      </c>
      <c r="J794" s="107">
        <v>105000</v>
      </c>
    </row>
    <row r="795" spans="1:10" s="99" customFormat="1" ht="12.75" x14ac:dyDescent="0.2">
      <c r="A795" s="125">
        <v>3</v>
      </c>
      <c r="B795" s="144" t="s">
        <v>112</v>
      </c>
      <c r="C795" s="119"/>
      <c r="D795" s="119"/>
      <c r="E795" s="119"/>
      <c r="F795" s="121"/>
      <c r="G795" s="121"/>
      <c r="H795" s="121"/>
      <c r="I795" s="107">
        <v>150000</v>
      </c>
      <c r="J795" s="107">
        <v>105000</v>
      </c>
    </row>
    <row r="796" spans="1:10" s="99" customFormat="1" ht="12.75" x14ac:dyDescent="0.2">
      <c r="A796" s="125">
        <v>4</v>
      </c>
      <c r="B796" s="144" t="s">
        <v>111</v>
      </c>
      <c r="C796" s="119"/>
      <c r="D796" s="119"/>
      <c r="E796" s="119"/>
      <c r="F796" s="121"/>
      <c r="G796" s="121"/>
      <c r="H796" s="121"/>
      <c r="I796" s="107">
        <v>150000</v>
      </c>
      <c r="J796" s="107">
        <v>105000</v>
      </c>
    </row>
    <row r="797" spans="1:10" s="99" customFormat="1" ht="12.75" x14ac:dyDescent="0.2">
      <c r="A797" s="125">
        <v>1</v>
      </c>
      <c r="B797" s="144" t="s">
        <v>72</v>
      </c>
      <c r="C797" s="116" t="s">
        <v>20</v>
      </c>
      <c r="D797" s="116">
        <v>3</v>
      </c>
      <c r="E797" s="152" t="s">
        <v>202</v>
      </c>
      <c r="F797" s="118">
        <v>60</v>
      </c>
      <c r="G797" s="118">
        <v>7500</v>
      </c>
      <c r="H797" s="118">
        <f>F797*G797</f>
        <v>450000</v>
      </c>
      <c r="I797" s="107">
        <v>150000</v>
      </c>
      <c r="J797" s="107">
        <v>150000</v>
      </c>
    </row>
    <row r="798" spans="1:10" s="99" customFormat="1" ht="12.75" x14ac:dyDescent="0.2">
      <c r="A798" s="125">
        <v>2</v>
      </c>
      <c r="B798" s="144" t="s">
        <v>110</v>
      </c>
      <c r="C798" s="119"/>
      <c r="D798" s="119"/>
      <c r="E798" s="119"/>
      <c r="F798" s="121"/>
      <c r="G798" s="121"/>
      <c r="H798" s="121"/>
      <c r="I798" s="107">
        <v>150000</v>
      </c>
      <c r="J798" s="107">
        <v>150000</v>
      </c>
    </row>
    <row r="799" spans="1:10" s="99" customFormat="1" ht="12.75" x14ac:dyDescent="0.2">
      <c r="A799" s="125">
        <v>3</v>
      </c>
      <c r="B799" s="144" t="s">
        <v>112</v>
      </c>
      <c r="C799" s="119"/>
      <c r="D799" s="119"/>
      <c r="E799" s="119"/>
      <c r="F799" s="121"/>
      <c r="G799" s="121"/>
      <c r="H799" s="121"/>
      <c r="I799" s="107">
        <v>150000</v>
      </c>
      <c r="J799" s="107">
        <v>150000</v>
      </c>
    </row>
    <row r="800" spans="1:10" s="99" customFormat="1" ht="12.75" x14ac:dyDescent="0.2">
      <c r="A800" s="125"/>
      <c r="B800" s="136" t="s">
        <v>153</v>
      </c>
      <c r="C800" s="141"/>
      <c r="D800" s="141"/>
      <c r="E800" s="142"/>
      <c r="F800" s="141"/>
      <c r="G800" s="143"/>
      <c r="H800" s="143"/>
      <c r="I800" s="107"/>
      <c r="J800" s="107"/>
    </row>
    <row r="801" spans="1:10" s="99" customFormat="1" ht="12.75" x14ac:dyDescent="0.2">
      <c r="A801" s="125">
        <v>1</v>
      </c>
      <c r="B801" s="144" t="s">
        <v>154</v>
      </c>
      <c r="C801" s="119" t="s">
        <v>20</v>
      </c>
      <c r="D801" s="119">
        <v>5</v>
      </c>
      <c r="E801" s="152" t="s">
        <v>201</v>
      </c>
      <c r="F801" s="121">
        <v>100</v>
      </c>
      <c r="G801" s="121">
        <v>7500</v>
      </c>
      <c r="H801" s="121">
        <f>F801*G801</f>
        <v>750000</v>
      </c>
      <c r="I801" s="107">
        <v>150000</v>
      </c>
      <c r="J801" s="107">
        <v>150000</v>
      </c>
    </row>
    <row r="802" spans="1:10" s="99" customFormat="1" ht="12.75" x14ac:dyDescent="0.2">
      <c r="A802" s="125">
        <v>2</v>
      </c>
      <c r="B802" s="144" t="s">
        <v>155</v>
      </c>
      <c r="C802" s="119"/>
      <c r="D802" s="119"/>
      <c r="E802" s="119"/>
      <c r="F802" s="121"/>
      <c r="G802" s="121"/>
      <c r="H802" s="121"/>
      <c r="I802" s="107">
        <v>150000</v>
      </c>
      <c r="J802" s="107">
        <v>150000</v>
      </c>
    </row>
    <row r="803" spans="1:10" s="99" customFormat="1" ht="12.75" x14ac:dyDescent="0.2">
      <c r="A803" s="125">
        <v>3</v>
      </c>
      <c r="B803" s="144" t="s">
        <v>156</v>
      </c>
      <c r="C803" s="119"/>
      <c r="D803" s="119"/>
      <c r="E803" s="119"/>
      <c r="F803" s="121"/>
      <c r="G803" s="121"/>
      <c r="H803" s="121"/>
      <c r="I803" s="107">
        <v>150000</v>
      </c>
      <c r="J803" s="107">
        <v>150000</v>
      </c>
    </row>
    <row r="804" spans="1:10" s="99" customFormat="1" ht="12.75" x14ac:dyDescent="0.2">
      <c r="A804" s="125">
        <v>4</v>
      </c>
      <c r="B804" s="144" t="s">
        <v>157</v>
      </c>
      <c r="C804" s="119"/>
      <c r="D804" s="119"/>
      <c r="E804" s="119"/>
      <c r="F804" s="121"/>
      <c r="G804" s="121"/>
      <c r="H804" s="121"/>
      <c r="I804" s="107">
        <v>150000</v>
      </c>
      <c r="J804" s="107">
        <v>150000</v>
      </c>
    </row>
    <row r="805" spans="1:10" s="99" customFormat="1" ht="12.75" x14ac:dyDescent="0.2">
      <c r="A805" s="125">
        <v>5</v>
      </c>
      <c r="B805" s="144" t="s">
        <v>158</v>
      </c>
      <c r="C805" s="119"/>
      <c r="D805" s="119"/>
      <c r="E805" s="119"/>
      <c r="F805" s="121"/>
      <c r="G805" s="121"/>
      <c r="H805" s="121"/>
      <c r="I805" s="107">
        <v>150000</v>
      </c>
      <c r="J805" s="107">
        <v>150000</v>
      </c>
    </row>
    <row r="806" spans="1:10" s="99" customFormat="1" ht="12.75" x14ac:dyDescent="0.2">
      <c r="A806" s="125">
        <v>1</v>
      </c>
      <c r="B806" s="144" t="s">
        <v>154</v>
      </c>
      <c r="C806" s="116" t="s">
        <v>20</v>
      </c>
      <c r="D806" s="116">
        <v>5</v>
      </c>
      <c r="E806" s="152" t="s">
        <v>202</v>
      </c>
      <c r="F806" s="118">
        <v>100</v>
      </c>
      <c r="G806" s="118">
        <v>7500</v>
      </c>
      <c r="H806" s="118">
        <f>F806*G806</f>
        <v>750000</v>
      </c>
      <c r="I806" s="107">
        <v>150000</v>
      </c>
      <c r="J806" s="107">
        <v>150000</v>
      </c>
    </row>
    <row r="807" spans="1:10" s="99" customFormat="1" ht="12.75" x14ac:dyDescent="0.2">
      <c r="A807" s="125">
        <v>2</v>
      </c>
      <c r="B807" s="144" t="s">
        <v>155</v>
      </c>
      <c r="C807" s="119"/>
      <c r="D807" s="119"/>
      <c r="E807" s="119"/>
      <c r="F807" s="121"/>
      <c r="G807" s="121"/>
      <c r="H807" s="121"/>
      <c r="I807" s="107">
        <v>150000</v>
      </c>
      <c r="J807" s="107">
        <v>150000</v>
      </c>
    </row>
    <row r="808" spans="1:10" s="99" customFormat="1" ht="12.75" x14ac:dyDescent="0.2">
      <c r="A808" s="125">
        <v>3</v>
      </c>
      <c r="B808" s="144" t="s">
        <v>156</v>
      </c>
      <c r="C808" s="119"/>
      <c r="D808" s="119"/>
      <c r="E808" s="119"/>
      <c r="F808" s="121"/>
      <c r="G808" s="121"/>
      <c r="H808" s="121"/>
      <c r="I808" s="107">
        <v>150000</v>
      </c>
      <c r="J808" s="107">
        <v>150000</v>
      </c>
    </row>
    <row r="809" spans="1:10" s="99" customFormat="1" ht="12.75" x14ac:dyDescent="0.2">
      <c r="A809" s="125">
        <v>4</v>
      </c>
      <c r="B809" s="144" t="s">
        <v>157</v>
      </c>
      <c r="C809" s="119"/>
      <c r="D809" s="119"/>
      <c r="E809" s="119"/>
      <c r="F809" s="121"/>
      <c r="G809" s="121"/>
      <c r="H809" s="121"/>
      <c r="I809" s="107">
        <v>150000</v>
      </c>
      <c r="J809" s="107">
        <v>150000</v>
      </c>
    </row>
    <row r="810" spans="1:10" s="99" customFormat="1" ht="12.75" x14ac:dyDescent="0.2">
      <c r="A810" s="125">
        <v>5</v>
      </c>
      <c r="B810" s="144" t="s">
        <v>158</v>
      </c>
      <c r="C810" s="122"/>
      <c r="D810" s="122"/>
      <c r="E810" s="122"/>
      <c r="F810" s="124"/>
      <c r="G810" s="124"/>
      <c r="H810" s="124"/>
      <c r="I810" s="107">
        <v>150000</v>
      </c>
      <c r="J810" s="107">
        <v>150000</v>
      </c>
    </row>
    <row r="811" spans="1:10" s="99" customFormat="1" ht="12.75" x14ac:dyDescent="0.2">
      <c r="A811" s="125"/>
      <c r="B811" s="136" t="s">
        <v>159</v>
      </c>
      <c r="C811" s="141"/>
      <c r="D811" s="141"/>
      <c r="E811" s="142"/>
      <c r="F811" s="141"/>
      <c r="G811" s="143"/>
      <c r="H811" s="143"/>
      <c r="I811" s="107"/>
      <c r="J811" s="107"/>
    </row>
    <row r="812" spans="1:10" s="99" customFormat="1" ht="12.75" x14ac:dyDescent="0.2">
      <c r="A812" s="125">
        <v>1</v>
      </c>
      <c r="B812" s="144" t="s">
        <v>160</v>
      </c>
      <c r="C812" s="119" t="s">
        <v>20</v>
      </c>
      <c r="D812" s="119">
        <v>5</v>
      </c>
      <c r="E812" s="152" t="s">
        <v>201</v>
      </c>
      <c r="F812" s="121">
        <v>100</v>
      </c>
      <c r="G812" s="121">
        <v>7500</v>
      </c>
      <c r="H812" s="121">
        <f>F812*G812</f>
        <v>750000</v>
      </c>
      <c r="I812" s="107">
        <v>150000</v>
      </c>
      <c r="J812" s="107">
        <v>150000</v>
      </c>
    </row>
    <row r="813" spans="1:10" s="99" customFormat="1" ht="12.75" x14ac:dyDescent="0.2">
      <c r="A813" s="125">
        <v>2</v>
      </c>
      <c r="B813" s="144" t="s">
        <v>35</v>
      </c>
      <c r="C813" s="119"/>
      <c r="D813" s="119"/>
      <c r="E813" s="119"/>
      <c r="F813" s="121"/>
      <c r="G813" s="121"/>
      <c r="H813" s="121"/>
      <c r="I813" s="107">
        <v>150000</v>
      </c>
      <c r="J813" s="107">
        <v>150000</v>
      </c>
    </row>
    <row r="814" spans="1:10" s="99" customFormat="1" ht="12.75" x14ac:dyDescent="0.2">
      <c r="A814" s="125">
        <v>3</v>
      </c>
      <c r="B814" s="144" t="s">
        <v>161</v>
      </c>
      <c r="C814" s="119"/>
      <c r="D814" s="119"/>
      <c r="E814" s="119"/>
      <c r="F814" s="121"/>
      <c r="G814" s="121"/>
      <c r="H814" s="121"/>
      <c r="I814" s="107">
        <v>150000</v>
      </c>
      <c r="J814" s="107">
        <v>150000</v>
      </c>
    </row>
    <row r="815" spans="1:10" s="99" customFormat="1" ht="12.75" x14ac:dyDescent="0.2">
      <c r="A815" s="125">
        <v>4</v>
      </c>
      <c r="B815" s="144" t="s">
        <v>162</v>
      </c>
      <c r="C815" s="119"/>
      <c r="D815" s="119"/>
      <c r="E815" s="119"/>
      <c r="F815" s="121"/>
      <c r="G815" s="121"/>
      <c r="H815" s="121"/>
      <c r="I815" s="107">
        <v>150000</v>
      </c>
      <c r="J815" s="107">
        <v>150000</v>
      </c>
    </row>
    <row r="816" spans="1:10" s="99" customFormat="1" ht="12.75" x14ac:dyDescent="0.2">
      <c r="A816" s="125">
        <v>5</v>
      </c>
      <c r="B816" s="144" t="s">
        <v>163</v>
      </c>
      <c r="C816" s="119"/>
      <c r="D816" s="119"/>
      <c r="E816" s="119"/>
      <c r="F816" s="121"/>
      <c r="G816" s="121"/>
      <c r="H816" s="121"/>
      <c r="I816" s="107">
        <v>150000</v>
      </c>
      <c r="J816" s="107">
        <v>150000</v>
      </c>
    </row>
    <row r="817" spans="1:10" s="99" customFormat="1" ht="12.75" x14ac:dyDescent="0.2">
      <c r="A817" s="125">
        <v>1</v>
      </c>
      <c r="B817" s="144" t="s">
        <v>160</v>
      </c>
      <c r="C817" s="116" t="s">
        <v>20</v>
      </c>
      <c r="D817" s="116">
        <v>5</v>
      </c>
      <c r="E817" s="152" t="s">
        <v>202</v>
      </c>
      <c r="F817" s="118">
        <v>100</v>
      </c>
      <c r="G817" s="118">
        <v>7500</v>
      </c>
      <c r="H817" s="118">
        <f>F817*G817</f>
        <v>750000</v>
      </c>
      <c r="I817" s="107">
        <v>150000</v>
      </c>
      <c r="J817" s="107">
        <v>150000</v>
      </c>
    </row>
    <row r="818" spans="1:10" s="99" customFormat="1" ht="12.75" x14ac:dyDescent="0.2">
      <c r="A818" s="125">
        <v>2</v>
      </c>
      <c r="B818" s="144" t="s">
        <v>35</v>
      </c>
      <c r="C818" s="119"/>
      <c r="D818" s="119"/>
      <c r="E818" s="119"/>
      <c r="F818" s="121"/>
      <c r="G818" s="121"/>
      <c r="H818" s="121"/>
      <c r="I818" s="107">
        <v>150000</v>
      </c>
      <c r="J818" s="107">
        <v>150000</v>
      </c>
    </row>
    <row r="819" spans="1:10" s="99" customFormat="1" ht="12.75" x14ac:dyDescent="0.2">
      <c r="A819" s="125">
        <v>3</v>
      </c>
      <c r="B819" s="144" t="s">
        <v>161</v>
      </c>
      <c r="C819" s="119"/>
      <c r="D819" s="119"/>
      <c r="E819" s="119"/>
      <c r="F819" s="121"/>
      <c r="G819" s="121"/>
      <c r="H819" s="121"/>
      <c r="I819" s="107">
        <v>150000</v>
      </c>
      <c r="J819" s="107">
        <v>150000</v>
      </c>
    </row>
    <row r="820" spans="1:10" s="99" customFormat="1" ht="12.75" x14ac:dyDescent="0.2">
      <c r="A820" s="125">
        <v>4</v>
      </c>
      <c r="B820" s="144" t="s">
        <v>162</v>
      </c>
      <c r="C820" s="119"/>
      <c r="D820" s="119"/>
      <c r="E820" s="119"/>
      <c r="F820" s="121"/>
      <c r="G820" s="121"/>
      <c r="H820" s="121"/>
      <c r="I820" s="107">
        <v>150000</v>
      </c>
      <c r="J820" s="107">
        <v>150000</v>
      </c>
    </row>
    <row r="821" spans="1:10" s="99" customFormat="1" ht="12.75" x14ac:dyDescent="0.2">
      <c r="A821" s="125">
        <v>5</v>
      </c>
      <c r="B821" s="144" t="s">
        <v>163</v>
      </c>
      <c r="C821" s="122"/>
      <c r="D821" s="122"/>
      <c r="E821" s="122"/>
      <c r="F821" s="124"/>
      <c r="G821" s="124"/>
      <c r="H821" s="124"/>
      <c r="I821" s="107">
        <v>150000</v>
      </c>
      <c r="J821" s="107">
        <v>150000</v>
      </c>
    </row>
    <row r="822" spans="1:10" s="99" customFormat="1" ht="12.75" x14ac:dyDescent="0.2">
      <c r="A822" s="125"/>
      <c r="B822" s="136" t="s">
        <v>164</v>
      </c>
      <c r="C822" s="141"/>
      <c r="D822" s="141"/>
      <c r="E822" s="142"/>
      <c r="F822" s="141"/>
      <c r="G822" s="143"/>
      <c r="H822" s="143"/>
      <c r="I822" s="107"/>
      <c r="J822" s="107"/>
    </row>
    <row r="823" spans="1:10" s="99" customFormat="1" ht="12.75" x14ac:dyDescent="0.2">
      <c r="A823" s="125">
        <v>1</v>
      </c>
      <c r="B823" s="144" t="s">
        <v>165</v>
      </c>
      <c r="C823" s="119" t="s">
        <v>20</v>
      </c>
      <c r="D823" s="119">
        <v>5</v>
      </c>
      <c r="E823" s="152" t="s">
        <v>201</v>
      </c>
      <c r="F823" s="121">
        <v>100</v>
      </c>
      <c r="G823" s="121">
        <v>7500</v>
      </c>
      <c r="H823" s="121">
        <f>F823*G823</f>
        <v>750000</v>
      </c>
      <c r="I823" s="107">
        <v>150000</v>
      </c>
      <c r="J823" s="107">
        <v>150000</v>
      </c>
    </row>
    <row r="824" spans="1:10" s="99" customFormat="1" ht="12.75" x14ac:dyDescent="0.2">
      <c r="A824" s="125">
        <v>2</v>
      </c>
      <c r="B824" s="144" t="s">
        <v>166</v>
      </c>
      <c r="C824" s="119"/>
      <c r="D824" s="119"/>
      <c r="E824" s="119"/>
      <c r="F824" s="121"/>
      <c r="G824" s="121"/>
      <c r="H824" s="121"/>
      <c r="I824" s="107">
        <v>150000</v>
      </c>
      <c r="J824" s="107">
        <v>150000</v>
      </c>
    </row>
    <row r="825" spans="1:10" s="99" customFormat="1" ht="12.75" x14ac:dyDescent="0.2">
      <c r="A825" s="125">
        <v>3</v>
      </c>
      <c r="B825" s="144" t="s">
        <v>143</v>
      </c>
      <c r="C825" s="119"/>
      <c r="D825" s="119"/>
      <c r="E825" s="119"/>
      <c r="F825" s="121"/>
      <c r="G825" s="121"/>
      <c r="H825" s="121"/>
      <c r="I825" s="107">
        <v>150000</v>
      </c>
      <c r="J825" s="107">
        <v>150000</v>
      </c>
    </row>
    <row r="826" spans="1:10" s="99" customFormat="1" ht="12.75" x14ac:dyDescent="0.2">
      <c r="A826" s="125">
        <v>4</v>
      </c>
      <c r="B826" s="144" t="s">
        <v>167</v>
      </c>
      <c r="C826" s="119"/>
      <c r="D826" s="119"/>
      <c r="E826" s="119"/>
      <c r="F826" s="121"/>
      <c r="G826" s="121"/>
      <c r="H826" s="121"/>
      <c r="I826" s="107">
        <v>150000</v>
      </c>
      <c r="J826" s="107">
        <v>150000</v>
      </c>
    </row>
    <row r="827" spans="1:10" s="99" customFormat="1" ht="12.75" x14ac:dyDescent="0.2">
      <c r="A827" s="125">
        <v>5</v>
      </c>
      <c r="B827" s="144" t="s">
        <v>168</v>
      </c>
      <c r="C827" s="119"/>
      <c r="D827" s="119"/>
      <c r="E827" s="119"/>
      <c r="F827" s="121"/>
      <c r="G827" s="121"/>
      <c r="H827" s="121"/>
      <c r="I827" s="107">
        <v>150000</v>
      </c>
      <c r="J827" s="107">
        <v>150000</v>
      </c>
    </row>
    <row r="828" spans="1:10" s="99" customFormat="1" ht="12.75" x14ac:dyDescent="0.2">
      <c r="A828" s="125">
        <v>1</v>
      </c>
      <c r="B828" s="144" t="s">
        <v>165</v>
      </c>
      <c r="C828" s="116" t="s">
        <v>20</v>
      </c>
      <c r="D828" s="116">
        <v>4</v>
      </c>
      <c r="E828" s="152" t="s">
        <v>202</v>
      </c>
      <c r="F828" s="118">
        <v>80</v>
      </c>
      <c r="G828" s="118">
        <v>7500</v>
      </c>
      <c r="H828" s="118">
        <f>F828*G828</f>
        <v>600000</v>
      </c>
      <c r="I828" s="107">
        <v>150000</v>
      </c>
      <c r="J828" s="107">
        <v>150000</v>
      </c>
    </row>
    <row r="829" spans="1:10" s="99" customFormat="1" ht="12.75" x14ac:dyDescent="0.2">
      <c r="A829" s="125">
        <v>2</v>
      </c>
      <c r="B829" s="144" t="s">
        <v>166</v>
      </c>
      <c r="C829" s="119"/>
      <c r="D829" s="119"/>
      <c r="E829" s="119"/>
      <c r="F829" s="121"/>
      <c r="G829" s="121"/>
      <c r="H829" s="121"/>
      <c r="I829" s="107">
        <v>150000</v>
      </c>
      <c r="J829" s="107">
        <v>150000</v>
      </c>
    </row>
    <row r="830" spans="1:10" s="99" customFormat="1" ht="12.75" x14ac:dyDescent="0.2">
      <c r="A830" s="125">
        <v>3</v>
      </c>
      <c r="B830" s="144" t="s">
        <v>143</v>
      </c>
      <c r="C830" s="119"/>
      <c r="D830" s="119"/>
      <c r="E830" s="119"/>
      <c r="F830" s="121"/>
      <c r="G830" s="121"/>
      <c r="H830" s="121"/>
      <c r="I830" s="107">
        <v>150000</v>
      </c>
      <c r="J830" s="107">
        <v>150000</v>
      </c>
    </row>
    <row r="831" spans="1:10" s="99" customFormat="1" ht="12.75" x14ac:dyDescent="0.2">
      <c r="A831" s="125">
        <v>4</v>
      </c>
      <c r="B831" s="144" t="s">
        <v>167</v>
      </c>
      <c r="C831" s="119"/>
      <c r="D831" s="119"/>
      <c r="E831" s="119"/>
      <c r="F831" s="121"/>
      <c r="G831" s="121"/>
      <c r="H831" s="121"/>
      <c r="I831" s="107">
        <v>150000</v>
      </c>
      <c r="J831" s="107">
        <v>150000</v>
      </c>
    </row>
    <row r="832" spans="1:10" s="99" customFormat="1" ht="12.75" x14ac:dyDescent="0.2">
      <c r="A832" s="125"/>
      <c r="B832" s="136" t="s">
        <v>169</v>
      </c>
      <c r="C832" s="141"/>
      <c r="D832" s="141"/>
      <c r="E832" s="142"/>
      <c r="F832" s="141"/>
      <c r="G832" s="143"/>
      <c r="H832" s="143"/>
      <c r="I832" s="107"/>
      <c r="J832" s="107"/>
    </row>
    <row r="833" spans="1:10" s="99" customFormat="1" ht="12.75" x14ac:dyDescent="0.2">
      <c r="A833" s="125">
        <v>1</v>
      </c>
      <c r="B833" s="144" t="s">
        <v>105</v>
      </c>
      <c r="C833" s="119" t="s">
        <v>20</v>
      </c>
      <c r="D833" s="119">
        <v>5</v>
      </c>
      <c r="E833" s="152" t="s">
        <v>201</v>
      </c>
      <c r="F833" s="121">
        <v>100</v>
      </c>
      <c r="G833" s="121">
        <v>7500</v>
      </c>
      <c r="H833" s="121">
        <f>F833*G833</f>
        <v>750000</v>
      </c>
      <c r="I833" s="107">
        <v>150000</v>
      </c>
      <c r="J833" s="107">
        <v>150000</v>
      </c>
    </row>
    <row r="834" spans="1:10" s="99" customFormat="1" ht="12.75" x14ac:dyDescent="0.2">
      <c r="A834" s="125">
        <v>2</v>
      </c>
      <c r="B834" s="144" t="s">
        <v>107</v>
      </c>
      <c r="C834" s="119"/>
      <c r="D834" s="119"/>
      <c r="E834" s="119"/>
      <c r="F834" s="121"/>
      <c r="G834" s="121"/>
      <c r="H834" s="121"/>
      <c r="I834" s="107">
        <v>150000</v>
      </c>
      <c r="J834" s="107">
        <v>150000</v>
      </c>
    </row>
    <row r="835" spans="1:10" s="99" customFormat="1" ht="12.75" x14ac:dyDescent="0.2">
      <c r="A835" s="125">
        <v>3</v>
      </c>
      <c r="B835" s="144" t="s">
        <v>106</v>
      </c>
      <c r="C835" s="119"/>
      <c r="D835" s="119"/>
      <c r="E835" s="119"/>
      <c r="F835" s="121"/>
      <c r="G835" s="121"/>
      <c r="H835" s="121"/>
      <c r="I835" s="107">
        <v>150000</v>
      </c>
      <c r="J835" s="107">
        <v>150000</v>
      </c>
    </row>
    <row r="836" spans="1:10" s="99" customFormat="1" ht="12.75" x14ac:dyDescent="0.2">
      <c r="A836" s="125">
        <v>4</v>
      </c>
      <c r="B836" s="144" t="s">
        <v>108</v>
      </c>
      <c r="C836" s="119"/>
      <c r="D836" s="119"/>
      <c r="E836" s="119"/>
      <c r="F836" s="121"/>
      <c r="G836" s="121"/>
      <c r="H836" s="121"/>
      <c r="I836" s="107">
        <v>150000</v>
      </c>
      <c r="J836" s="107">
        <v>150000</v>
      </c>
    </row>
    <row r="837" spans="1:10" s="99" customFormat="1" ht="12.75" x14ac:dyDescent="0.2">
      <c r="A837" s="125">
        <v>5</v>
      </c>
      <c r="B837" s="144" t="s">
        <v>170</v>
      </c>
      <c r="C837" s="119"/>
      <c r="D837" s="119"/>
      <c r="E837" s="119"/>
      <c r="F837" s="121"/>
      <c r="G837" s="121"/>
      <c r="H837" s="121"/>
      <c r="I837" s="107">
        <v>150000</v>
      </c>
      <c r="J837" s="107">
        <v>150000</v>
      </c>
    </row>
    <row r="838" spans="1:10" s="99" customFormat="1" ht="12.75" x14ac:dyDescent="0.2">
      <c r="A838" s="125">
        <v>1</v>
      </c>
      <c r="B838" s="144" t="s">
        <v>105</v>
      </c>
      <c r="C838" s="116" t="s">
        <v>20</v>
      </c>
      <c r="D838" s="116">
        <v>5</v>
      </c>
      <c r="E838" s="152" t="s">
        <v>202</v>
      </c>
      <c r="F838" s="118">
        <v>100</v>
      </c>
      <c r="G838" s="118">
        <v>7500</v>
      </c>
      <c r="H838" s="118">
        <f>F838*G838</f>
        <v>750000</v>
      </c>
      <c r="I838" s="107">
        <v>150000</v>
      </c>
      <c r="J838" s="107">
        <v>150000</v>
      </c>
    </row>
    <row r="839" spans="1:10" s="99" customFormat="1" ht="12.75" x14ac:dyDescent="0.2">
      <c r="A839" s="125">
        <v>2</v>
      </c>
      <c r="B839" s="144" t="s">
        <v>107</v>
      </c>
      <c r="C839" s="119"/>
      <c r="D839" s="119"/>
      <c r="E839" s="119"/>
      <c r="F839" s="121"/>
      <c r="G839" s="121"/>
      <c r="H839" s="121"/>
      <c r="I839" s="107">
        <v>150000</v>
      </c>
      <c r="J839" s="107">
        <v>150000</v>
      </c>
    </row>
    <row r="840" spans="1:10" s="99" customFormat="1" ht="12.75" x14ac:dyDescent="0.2">
      <c r="A840" s="125">
        <v>3</v>
      </c>
      <c r="B840" s="144" t="s">
        <v>106</v>
      </c>
      <c r="C840" s="119"/>
      <c r="D840" s="119"/>
      <c r="E840" s="119"/>
      <c r="F840" s="121"/>
      <c r="G840" s="121"/>
      <c r="H840" s="121"/>
      <c r="I840" s="107">
        <v>150000</v>
      </c>
      <c r="J840" s="107">
        <v>150000</v>
      </c>
    </row>
    <row r="841" spans="1:10" s="99" customFormat="1" ht="12.75" x14ac:dyDescent="0.2">
      <c r="A841" s="125">
        <v>4</v>
      </c>
      <c r="B841" s="144" t="s">
        <v>108</v>
      </c>
      <c r="C841" s="119"/>
      <c r="D841" s="119"/>
      <c r="E841" s="119"/>
      <c r="F841" s="121"/>
      <c r="G841" s="121"/>
      <c r="H841" s="121"/>
      <c r="I841" s="107">
        <v>150000</v>
      </c>
      <c r="J841" s="107">
        <v>150000</v>
      </c>
    </row>
    <row r="842" spans="1:10" s="99" customFormat="1" ht="12.75" x14ac:dyDescent="0.2">
      <c r="A842" s="125">
        <v>5</v>
      </c>
      <c r="B842" s="144" t="s">
        <v>170</v>
      </c>
      <c r="C842" s="122"/>
      <c r="D842" s="122"/>
      <c r="E842" s="122"/>
      <c r="F842" s="124"/>
      <c r="G842" s="124"/>
      <c r="H842" s="124"/>
      <c r="I842" s="107">
        <v>150000</v>
      </c>
      <c r="J842" s="107">
        <v>150000</v>
      </c>
    </row>
    <row r="843" spans="1:10" s="99" customFormat="1" ht="12.75" x14ac:dyDescent="0.2">
      <c r="A843" s="125"/>
      <c r="B843" s="136" t="s">
        <v>171</v>
      </c>
      <c r="C843" s="141"/>
      <c r="D843" s="141"/>
      <c r="E843" s="142"/>
      <c r="F843" s="141"/>
      <c r="G843" s="143"/>
      <c r="H843" s="143"/>
      <c r="I843" s="107"/>
      <c r="J843" s="107"/>
    </row>
    <row r="844" spans="1:10" s="99" customFormat="1" ht="12.75" x14ac:dyDescent="0.2">
      <c r="A844" s="125">
        <v>1</v>
      </c>
      <c r="B844" s="144" t="s">
        <v>172</v>
      </c>
      <c r="C844" s="119" t="s">
        <v>20</v>
      </c>
      <c r="D844" s="119">
        <v>3</v>
      </c>
      <c r="E844" s="152" t="s">
        <v>201</v>
      </c>
      <c r="F844" s="121">
        <v>60</v>
      </c>
      <c r="G844" s="121">
        <v>7500</v>
      </c>
      <c r="H844" s="121">
        <f>F844*G844</f>
        <v>450000</v>
      </c>
      <c r="I844" s="107">
        <v>150000</v>
      </c>
      <c r="J844" s="107">
        <v>150000</v>
      </c>
    </row>
    <row r="845" spans="1:10" s="99" customFormat="1" ht="12.75" x14ac:dyDescent="0.2">
      <c r="A845" s="125">
        <v>2</v>
      </c>
      <c r="B845" s="144" t="s">
        <v>173</v>
      </c>
      <c r="C845" s="119"/>
      <c r="D845" s="119"/>
      <c r="E845" s="119"/>
      <c r="F845" s="121"/>
      <c r="G845" s="121"/>
      <c r="H845" s="121"/>
      <c r="I845" s="107">
        <v>150000</v>
      </c>
      <c r="J845" s="107">
        <v>150000</v>
      </c>
    </row>
    <row r="846" spans="1:10" s="99" customFormat="1" ht="12.75" x14ac:dyDescent="0.2">
      <c r="A846" s="125">
        <v>3</v>
      </c>
      <c r="B846" s="144" t="s">
        <v>174</v>
      </c>
      <c r="C846" s="119"/>
      <c r="D846" s="119"/>
      <c r="E846" s="119"/>
      <c r="F846" s="121"/>
      <c r="G846" s="121"/>
      <c r="H846" s="121"/>
      <c r="I846" s="107">
        <v>150000</v>
      </c>
      <c r="J846" s="107">
        <v>150000</v>
      </c>
    </row>
    <row r="847" spans="1:10" s="99" customFormat="1" ht="12.75" x14ac:dyDescent="0.2">
      <c r="A847" s="125">
        <v>1</v>
      </c>
      <c r="B847" s="144" t="s">
        <v>172</v>
      </c>
      <c r="C847" s="116" t="s">
        <v>20</v>
      </c>
      <c r="D847" s="116">
        <v>3</v>
      </c>
      <c r="E847" s="152" t="s">
        <v>202</v>
      </c>
      <c r="F847" s="118">
        <v>60</v>
      </c>
      <c r="G847" s="118">
        <v>7500</v>
      </c>
      <c r="H847" s="118">
        <f>F847*G847</f>
        <v>450000</v>
      </c>
      <c r="I847" s="107">
        <v>150000</v>
      </c>
      <c r="J847" s="107">
        <v>150000</v>
      </c>
    </row>
    <row r="848" spans="1:10" s="99" customFormat="1" ht="12.75" x14ac:dyDescent="0.2">
      <c r="A848" s="125">
        <v>2</v>
      </c>
      <c r="B848" s="144" t="s">
        <v>173</v>
      </c>
      <c r="C848" s="119"/>
      <c r="D848" s="119"/>
      <c r="E848" s="119"/>
      <c r="F848" s="121"/>
      <c r="G848" s="121"/>
      <c r="H848" s="121"/>
      <c r="I848" s="107">
        <v>150000</v>
      </c>
      <c r="J848" s="107">
        <v>150000</v>
      </c>
    </row>
    <row r="849" spans="1:10" s="99" customFormat="1" ht="12.75" x14ac:dyDescent="0.2">
      <c r="A849" s="125">
        <v>3</v>
      </c>
      <c r="B849" s="144" t="s">
        <v>174</v>
      </c>
      <c r="C849" s="119"/>
      <c r="D849" s="119"/>
      <c r="E849" s="119"/>
      <c r="F849" s="121"/>
      <c r="G849" s="121"/>
      <c r="H849" s="121"/>
      <c r="I849" s="107">
        <v>150000</v>
      </c>
      <c r="J849" s="107">
        <v>150000</v>
      </c>
    </row>
    <row r="850" spans="1:10" s="99" customFormat="1" ht="12.75" x14ac:dyDescent="0.2">
      <c r="A850" s="111"/>
      <c r="B850" s="111" t="s">
        <v>176</v>
      </c>
      <c r="C850" s="111"/>
      <c r="D850" s="111"/>
      <c r="E850" s="111"/>
      <c r="F850" s="127">
        <f>SUM(F739:F849)</f>
        <v>1930</v>
      </c>
      <c r="G850" s="127"/>
      <c r="H850" s="127">
        <f>SUM(H739:H849)</f>
        <v>14475000</v>
      </c>
      <c r="I850" s="111"/>
      <c r="J850" s="127">
        <f>SUM(J741:J849)</f>
        <v>14160000</v>
      </c>
    </row>
    <row r="851" spans="1:10" s="99" customFormat="1" ht="27" x14ac:dyDescent="0.2">
      <c r="A851" s="101" t="s">
        <v>203</v>
      </c>
      <c r="B851" s="102" t="s">
        <v>204</v>
      </c>
      <c r="C851" s="110"/>
      <c r="D851" s="110"/>
      <c r="E851" s="110"/>
      <c r="F851" s="110"/>
      <c r="G851" s="110"/>
      <c r="H851" s="110"/>
      <c r="I851" s="110"/>
      <c r="J851" s="113"/>
    </row>
    <row r="852" spans="1:10" s="99" customFormat="1" ht="12.75" x14ac:dyDescent="0.2">
      <c r="A852" s="129" t="s">
        <v>17</v>
      </c>
      <c r="B852" s="130" t="s">
        <v>86</v>
      </c>
      <c r="C852" s="131"/>
      <c r="D852" s="131"/>
      <c r="E852" s="131"/>
      <c r="F852" s="131"/>
      <c r="G852" s="131"/>
      <c r="H852" s="131"/>
      <c r="I852" s="100"/>
      <c r="J852" s="100"/>
    </row>
    <row r="853" spans="1:10" s="99" customFormat="1" ht="12.75" x14ac:dyDescent="0.2">
      <c r="A853" s="125">
        <v>1</v>
      </c>
      <c r="B853" s="132" t="s">
        <v>87</v>
      </c>
      <c r="C853" s="116" t="s">
        <v>20</v>
      </c>
      <c r="D853" s="116">
        <v>4</v>
      </c>
      <c r="E853" s="117" t="s">
        <v>205</v>
      </c>
      <c r="F853" s="116">
        <v>80</v>
      </c>
      <c r="G853" s="118">
        <v>7500</v>
      </c>
      <c r="H853" s="118">
        <f>F853*G853</f>
        <v>600000</v>
      </c>
      <c r="I853" s="107">
        <v>150000</v>
      </c>
      <c r="J853" s="107">
        <v>150000</v>
      </c>
    </row>
    <row r="854" spans="1:10" s="99" customFormat="1" ht="12.75" x14ac:dyDescent="0.2">
      <c r="A854" s="125">
        <v>2</v>
      </c>
      <c r="B854" s="132" t="s">
        <v>60</v>
      </c>
      <c r="C854" s="119"/>
      <c r="D854" s="119"/>
      <c r="E854" s="120"/>
      <c r="F854" s="119"/>
      <c r="G854" s="121"/>
      <c r="H854" s="121"/>
      <c r="I854" s="107">
        <v>150000</v>
      </c>
      <c r="J854" s="107">
        <v>150000</v>
      </c>
    </row>
    <row r="855" spans="1:10" s="99" customFormat="1" ht="12.75" x14ac:dyDescent="0.2">
      <c r="A855" s="125">
        <v>3</v>
      </c>
      <c r="B855" s="132" t="s">
        <v>83</v>
      </c>
      <c r="C855" s="119"/>
      <c r="D855" s="119"/>
      <c r="E855" s="120"/>
      <c r="F855" s="119"/>
      <c r="G855" s="121"/>
      <c r="H855" s="121"/>
      <c r="I855" s="107">
        <v>150000</v>
      </c>
      <c r="J855" s="107">
        <v>150000</v>
      </c>
    </row>
    <row r="856" spans="1:10" s="99" customFormat="1" ht="12.75" x14ac:dyDescent="0.2">
      <c r="A856" s="125">
        <v>4</v>
      </c>
      <c r="B856" s="132" t="s">
        <v>90</v>
      </c>
      <c r="C856" s="122"/>
      <c r="D856" s="122"/>
      <c r="E856" s="123"/>
      <c r="F856" s="122"/>
      <c r="G856" s="124"/>
      <c r="H856" s="124"/>
      <c r="I856" s="107">
        <v>150000</v>
      </c>
      <c r="J856" s="107">
        <v>150000</v>
      </c>
    </row>
    <row r="857" spans="1:10" s="99" customFormat="1" ht="12.75" x14ac:dyDescent="0.2">
      <c r="A857" s="125">
        <v>1</v>
      </c>
      <c r="B857" s="132" t="s">
        <v>55</v>
      </c>
      <c r="C857" s="116" t="s">
        <v>92</v>
      </c>
      <c r="D857" s="116">
        <v>4</v>
      </c>
      <c r="E857" s="117" t="s">
        <v>205</v>
      </c>
      <c r="F857" s="116">
        <v>80</v>
      </c>
      <c r="G857" s="118">
        <v>7500</v>
      </c>
      <c r="H857" s="118">
        <f>F857*G857</f>
        <v>600000</v>
      </c>
      <c r="I857" s="107">
        <v>150000</v>
      </c>
      <c r="J857" s="107">
        <v>150000</v>
      </c>
    </row>
    <row r="858" spans="1:10" s="99" customFormat="1" ht="12.75" x14ac:dyDescent="0.2">
      <c r="A858" s="125">
        <v>2</v>
      </c>
      <c r="B858" s="132" t="s">
        <v>24</v>
      </c>
      <c r="C858" s="119"/>
      <c r="D858" s="119"/>
      <c r="E858" s="120"/>
      <c r="F858" s="119"/>
      <c r="G858" s="121"/>
      <c r="H858" s="121"/>
      <c r="I858" s="107">
        <v>150000</v>
      </c>
      <c r="J858" s="107">
        <v>150000</v>
      </c>
    </row>
    <row r="859" spans="1:10" s="99" customFormat="1" ht="12.75" x14ac:dyDescent="0.2">
      <c r="A859" s="125">
        <v>3</v>
      </c>
      <c r="B859" s="133" t="s">
        <v>38</v>
      </c>
      <c r="C859" s="119"/>
      <c r="D859" s="119"/>
      <c r="E859" s="120"/>
      <c r="F859" s="119"/>
      <c r="G859" s="121"/>
      <c r="H859" s="121"/>
      <c r="I859" s="107">
        <v>150000</v>
      </c>
      <c r="J859" s="107">
        <v>150000</v>
      </c>
    </row>
    <row r="860" spans="1:10" s="99" customFormat="1" ht="12.75" x14ac:dyDescent="0.2">
      <c r="A860" s="125">
        <v>4</v>
      </c>
      <c r="B860" s="132" t="s">
        <v>25</v>
      </c>
      <c r="C860" s="122"/>
      <c r="D860" s="122"/>
      <c r="E860" s="123"/>
      <c r="F860" s="122"/>
      <c r="G860" s="124"/>
      <c r="H860" s="124"/>
      <c r="I860" s="107">
        <v>150000</v>
      </c>
      <c r="J860" s="107">
        <v>150000</v>
      </c>
    </row>
    <row r="861" spans="1:10" s="99" customFormat="1" ht="12.75" x14ac:dyDescent="0.2">
      <c r="A861" s="125">
        <v>1</v>
      </c>
      <c r="B861" s="132" t="s">
        <v>63</v>
      </c>
      <c r="C861" s="116" t="s">
        <v>93</v>
      </c>
      <c r="D861" s="116">
        <v>3</v>
      </c>
      <c r="E861" s="117" t="s">
        <v>205</v>
      </c>
      <c r="F861" s="116">
        <v>50</v>
      </c>
      <c r="G861" s="118">
        <v>7500</v>
      </c>
      <c r="H861" s="118">
        <f>F861*G861</f>
        <v>375000</v>
      </c>
      <c r="I861" s="107">
        <v>150000</v>
      </c>
      <c r="J861" s="107">
        <v>125000</v>
      </c>
    </row>
    <row r="862" spans="1:10" s="99" customFormat="1" ht="12.75" x14ac:dyDescent="0.2">
      <c r="A862" s="125">
        <v>2</v>
      </c>
      <c r="B862" s="153" t="s">
        <v>197</v>
      </c>
      <c r="C862" s="119"/>
      <c r="D862" s="119"/>
      <c r="E862" s="120"/>
      <c r="F862" s="119"/>
      <c r="G862" s="121"/>
      <c r="H862" s="121"/>
      <c r="I862" s="107">
        <v>150000</v>
      </c>
      <c r="J862" s="107">
        <v>125000</v>
      </c>
    </row>
    <row r="863" spans="1:10" s="99" customFormat="1" ht="12.75" x14ac:dyDescent="0.2">
      <c r="A863" s="125">
        <v>3</v>
      </c>
      <c r="B863" s="132" t="s">
        <v>56</v>
      </c>
      <c r="C863" s="122"/>
      <c r="D863" s="122"/>
      <c r="E863" s="123"/>
      <c r="F863" s="122"/>
      <c r="G863" s="124"/>
      <c r="H863" s="124"/>
      <c r="I863" s="107">
        <v>150000</v>
      </c>
      <c r="J863" s="107">
        <v>125000</v>
      </c>
    </row>
    <row r="864" spans="1:10" s="99" customFormat="1" ht="12.75" x14ac:dyDescent="0.2">
      <c r="A864" s="129" t="s">
        <v>32</v>
      </c>
      <c r="B864" s="136" t="s">
        <v>98</v>
      </c>
      <c r="C864" s="137"/>
      <c r="D864" s="137"/>
      <c r="E864" s="138"/>
      <c r="F864" s="137"/>
      <c r="G864" s="139"/>
      <c r="H864" s="139"/>
      <c r="I864" s="140"/>
      <c r="J864" s="140"/>
    </row>
    <row r="865" spans="1:10" s="99" customFormat="1" ht="12.75" x14ac:dyDescent="0.2">
      <c r="A865" s="125"/>
      <c r="B865" s="136" t="s">
        <v>99</v>
      </c>
      <c r="C865" s="141"/>
      <c r="D865" s="141"/>
      <c r="E865" s="142"/>
      <c r="F865" s="141"/>
      <c r="G865" s="143"/>
      <c r="H865" s="143"/>
      <c r="I865" s="107"/>
      <c r="J865" s="107"/>
    </row>
    <row r="866" spans="1:10" s="99" customFormat="1" ht="12.75" x14ac:dyDescent="0.2">
      <c r="A866" s="125">
        <v>1</v>
      </c>
      <c r="B866" s="144" t="s">
        <v>100</v>
      </c>
      <c r="C866" s="119" t="s">
        <v>20</v>
      </c>
      <c r="D866" s="119">
        <v>5</v>
      </c>
      <c r="E866" s="152" t="s">
        <v>205</v>
      </c>
      <c r="F866" s="121">
        <v>78</v>
      </c>
      <c r="G866" s="121">
        <v>7500</v>
      </c>
      <c r="H866" s="121">
        <f>F866*G866</f>
        <v>585000</v>
      </c>
      <c r="I866" s="107">
        <v>150000</v>
      </c>
      <c r="J866" s="107">
        <v>117000</v>
      </c>
    </row>
    <row r="867" spans="1:10" s="99" customFormat="1" ht="12.75" x14ac:dyDescent="0.2">
      <c r="A867" s="125">
        <v>2</v>
      </c>
      <c r="B867" s="144" t="s">
        <v>101</v>
      </c>
      <c r="C867" s="119"/>
      <c r="D867" s="119"/>
      <c r="E867" s="119"/>
      <c r="F867" s="121"/>
      <c r="G867" s="121"/>
      <c r="H867" s="121"/>
      <c r="I867" s="107">
        <v>150000</v>
      </c>
      <c r="J867" s="107">
        <v>117000</v>
      </c>
    </row>
    <row r="868" spans="1:10" s="99" customFormat="1" ht="12.75" x14ac:dyDescent="0.2">
      <c r="A868" s="125">
        <v>3</v>
      </c>
      <c r="B868" s="144" t="s">
        <v>102</v>
      </c>
      <c r="C868" s="119"/>
      <c r="D868" s="119"/>
      <c r="E868" s="119"/>
      <c r="F868" s="121"/>
      <c r="G868" s="121"/>
      <c r="H868" s="121"/>
      <c r="I868" s="107">
        <v>150000</v>
      </c>
      <c r="J868" s="107">
        <v>117000</v>
      </c>
    </row>
    <row r="869" spans="1:10" s="99" customFormat="1" ht="12.75" x14ac:dyDescent="0.2">
      <c r="A869" s="125">
        <v>4</v>
      </c>
      <c r="B869" s="144" t="s">
        <v>120</v>
      </c>
      <c r="C869" s="119"/>
      <c r="D869" s="119"/>
      <c r="E869" s="119"/>
      <c r="F869" s="121"/>
      <c r="G869" s="121"/>
      <c r="H869" s="121"/>
      <c r="I869" s="107">
        <v>150000</v>
      </c>
      <c r="J869" s="107">
        <v>117000</v>
      </c>
    </row>
    <row r="870" spans="1:10" s="99" customFormat="1" ht="12.75" x14ac:dyDescent="0.2">
      <c r="A870" s="125">
        <v>5</v>
      </c>
      <c r="B870" s="144" t="s">
        <v>103</v>
      </c>
      <c r="C870" s="119"/>
      <c r="D870" s="119"/>
      <c r="E870" s="119"/>
      <c r="F870" s="121"/>
      <c r="G870" s="121"/>
      <c r="H870" s="121"/>
      <c r="I870" s="107">
        <v>150000</v>
      </c>
      <c r="J870" s="107">
        <v>117000</v>
      </c>
    </row>
    <row r="871" spans="1:10" s="99" customFormat="1" ht="12.75" x14ac:dyDescent="0.2">
      <c r="A871" s="125"/>
      <c r="B871" s="136" t="s">
        <v>145</v>
      </c>
      <c r="C871" s="141"/>
      <c r="D871" s="141"/>
      <c r="E871" s="142"/>
      <c r="F871" s="141"/>
      <c r="G871" s="143"/>
      <c r="H871" s="143"/>
      <c r="I871" s="107"/>
      <c r="J871" s="107"/>
    </row>
    <row r="872" spans="1:10" s="99" customFormat="1" ht="12.75" x14ac:dyDescent="0.2">
      <c r="A872" s="125">
        <v>1</v>
      </c>
      <c r="B872" s="144" t="s">
        <v>146</v>
      </c>
      <c r="C872" s="119" t="s">
        <v>20</v>
      </c>
      <c r="D872" s="119">
        <v>5</v>
      </c>
      <c r="E872" s="152" t="s">
        <v>205</v>
      </c>
      <c r="F872" s="121">
        <v>100</v>
      </c>
      <c r="G872" s="121">
        <v>7500</v>
      </c>
      <c r="H872" s="121">
        <f>F872*G872</f>
        <v>750000</v>
      </c>
      <c r="I872" s="107">
        <v>150000</v>
      </c>
      <c r="J872" s="107">
        <v>150000</v>
      </c>
    </row>
    <row r="873" spans="1:10" s="99" customFormat="1" ht="12.75" x14ac:dyDescent="0.2">
      <c r="A873" s="125">
        <v>2</v>
      </c>
      <c r="B873" s="144" t="s">
        <v>147</v>
      </c>
      <c r="C873" s="119"/>
      <c r="D873" s="119"/>
      <c r="E873" s="119"/>
      <c r="F873" s="121"/>
      <c r="G873" s="121"/>
      <c r="H873" s="121"/>
      <c r="I873" s="107">
        <v>150000</v>
      </c>
      <c r="J873" s="107">
        <v>150000</v>
      </c>
    </row>
    <row r="874" spans="1:10" s="99" customFormat="1" ht="12.75" x14ac:dyDescent="0.2">
      <c r="A874" s="125">
        <v>3</v>
      </c>
      <c r="B874" s="144" t="s">
        <v>148</v>
      </c>
      <c r="C874" s="119"/>
      <c r="D874" s="119"/>
      <c r="E874" s="119"/>
      <c r="F874" s="121"/>
      <c r="G874" s="121"/>
      <c r="H874" s="121"/>
      <c r="I874" s="107">
        <v>150000</v>
      </c>
      <c r="J874" s="107">
        <v>150000</v>
      </c>
    </row>
    <row r="875" spans="1:10" s="99" customFormat="1" ht="12.75" x14ac:dyDescent="0.2">
      <c r="A875" s="125">
        <v>4</v>
      </c>
      <c r="B875" s="144" t="s">
        <v>149</v>
      </c>
      <c r="C875" s="119"/>
      <c r="D875" s="119"/>
      <c r="E875" s="119"/>
      <c r="F875" s="121"/>
      <c r="G875" s="121"/>
      <c r="H875" s="121"/>
      <c r="I875" s="107">
        <v>150000</v>
      </c>
      <c r="J875" s="107">
        <v>150000</v>
      </c>
    </row>
    <row r="876" spans="1:10" s="99" customFormat="1" ht="12.75" x14ac:dyDescent="0.2">
      <c r="A876" s="125">
        <v>5</v>
      </c>
      <c r="B876" s="144" t="s">
        <v>150</v>
      </c>
      <c r="C876" s="119"/>
      <c r="D876" s="119"/>
      <c r="E876" s="119"/>
      <c r="F876" s="121"/>
      <c r="G876" s="121"/>
      <c r="H876" s="121"/>
      <c r="I876" s="107">
        <v>150000</v>
      </c>
      <c r="J876" s="107">
        <v>150000</v>
      </c>
    </row>
    <row r="877" spans="1:10" s="99" customFormat="1" ht="12.75" x14ac:dyDescent="0.2">
      <c r="A877" s="125"/>
      <c r="B877" s="136" t="s">
        <v>169</v>
      </c>
      <c r="C877" s="141"/>
      <c r="D877" s="141"/>
      <c r="E877" s="142"/>
      <c r="F877" s="141"/>
      <c r="G877" s="143"/>
      <c r="H877" s="143"/>
      <c r="I877" s="107"/>
      <c r="J877" s="107"/>
    </row>
    <row r="878" spans="1:10" s="99" customFormat="1" ht="12.75" x14ac:dyDescent="0.2">
      <c r="A878" s="125">
        <v>1</v>
      </c>
      <c r="B878" s="144" t="s">
        <v>105</v>
      </c>
      <c r="C878" s="119" t="s">
        <v>20</v>
      </c>
      <c r="D878" s="119">
        <v>5</v>
      </c>
      <c r="E878" s="152" t="s">
        <v>205</v>
      </c>
      <c r="F878" s="121">
        <v>90</v>
      </c>
      <c r="G878" s="121">
        <v>7500</v>
      </c>
      <c r="H878" s="121">
        <f>F878*G878</f>
        <v>675000</v>
      </c>
      <c r="I878" s="107">
        <v>150000</v>
      </c>
      <c r="J878" s="107">
        <v>135000</v>
      </c>
    </row>
    <row r="879" spans="1:10" s="99" customFormat="1" ht="12.75" x14ac:dyDescent="0.2">
      <c r="A879" s="125">
        <v>2</v>
      </c>
      <c r="B879" s="144" t="s">
        <v>107</v>
      </c>
      <c r="C879" s="119"/>
      <c r="D879" s="119"/>
      <c r="E879" s="119"/>
      <c r="F879" s="121"/>
      <c r="G879" s="121"/>
      <c r="H879" s="121"/>
      <c r="I879" s="107">
        <v>150000</v>
      </c>
      <c r="J879" s="107">
        <v>135000</v>
      </c>
    </row>
    <row r="880" spans="1:10" s="99" customFormat="1" ht="12.75" x14ac:dyDescent="0.2">
      <c r="A880" s="125">
        <v>3</v>
      </c>
      <c r="B880" s="144" t="s">
        <v>106</v>
      </c>
      <c r="C880" s="119"/>
      <c r="D880" s="119"/>
      <c r="E880" s="119"/>
      <c r="F880" s="121"/>
      <c r="G880" s="121"/>
      <c r="H880" s="121"/>
      <c r="I880" s="107">
        <v>150000</v>
      </c>
      <c r="J880" s="107">
        <v>135000</v>
      </c>
    </row>
    <row r="881" spans="1:10" s="99" customFormat="1" ht="12.75" x14ac:dyDescent="0.2">
      <c r="A881" s="125">
        <v>4</v>
      </c>
      <c r="B881" s="144" t="s">
        <v>108</v>
      </c>
      <c r="C881" s="119"/>
      <c r="D881" s="119"/>
      <c r="E881" s="119"/>
      <c r="F881" s="121"/>
      <c r="G881" s="121"/>
      <c r="H881" s="121"/>
      <c r="I881" s="107">
        <v>150000</v>
      </c>
      <c r="J881" s="107">
        <v>135000</v>
      </c>
    </row>
    <row r="882" spans="1:10" s="99" customFormat="1" ht="12.75" x14ac:dyDescent="0.2">
      <c r="A882" s="125">
        <v>5</v>
      </c>
      <c r="B882" s="144" t="s">
        <v>170</v>
      </c>
      <c r="C882" s="119"/>
      <c r="D882" s="119"/>
      <c r="E882" s="119"/>
      <c r="F882" s="121"/>
      <c r="G882" s="121"/>
      <c r="H882" s="121"/>
      <c r="I882" s="107">
        <v>150000</v>
      </c>
      <c r="J882" s="107">
        <v>135000</v>
      </c>
    </row>
    <row r="883" spans="1:10" s="99" customFormat="1" ht="12.75" x14ac:dyDescent="0.2">
      <c r="A883" s="111"/>
      <c r="B883" s="111" t="s">
        <v>176</v>
      </c>
      <c r="C883" s="111"/>
      <c r="D883" s="111"/>
      <c r="E883" s="111"/>
      <c r="F883" s="127">
        <f>SUM(F853:F882)</f>
        <v>478</v>
      </c>
      <c r="G883" s="127"/>
      <c r="H883" s="127">
        <f>SUM(H853:H882)</f>
        <v>3585000</v>
      </c>
      <c r="I883" s="111"/>
      <c r="J883" s="127">
        <f>SUM(J853:J882)</f>
        <v>3585000</v>
      </c>
    </row>
    <row r="884" spans="1:10" s="99" customFormat="1" ht="27" x14ac:dyDescent="0.2">
      <c r="A884" s="101" t="s">
        <v>206</v>
      </c>
      <c r="B884" s="102" t="s">
        <v>207</v>
      </c>
      <c r="C884" s="110"/>
      <c r="D884" s="110"/>
      <c r="E884" s="110"/>
      <c r="F884" s="110"/>
      <c r="G884" s="110"/>
      <c r="H884" s="110"/>
      <c r="I884" s="110"/>
      <c r="J884" s="113"/>
    </row>
    <row r="885" spans="1:10" s="99" customFormat="1" ht="12.75" x14ac:dyDescent="0.2">
      <c r="A885" s="129" t="s">
        <v>17</v>
      </c>
      <c r="B885" s="130" t="s">
        <v>86</v>
      </c>
      <c r="C885" s="100"/>
      <c r="D885" s="100"/>
      <c r="E885" s="100"/>
      <c r="F885" s="100"/>
      <c r="G885" s="100"/>
      <c r="H885" s="100"/>
      <c r="I885" s="100"/>
      <c r="J885" s="100"/>
    </row>
    <row r="886" spans="1:10" s="99" customFormat="1" ht="12.75" x14ac:dyDescent="0.2">
      <c r="A886" s="129" t="s">
        <v>32</v>
      </c>
      <c r="B886" s="136" t="s">
        <v>98</v>
      </c>
      <c r="C886" s="100"/>
      <c r="D886" s="100"/>
      <c r="E886" s="155"/>
      <c r="F886" s="100"/>
      <c r="G886" s="156"/>
      <c r="H886" s="156"/>
      <c r="I886" s="140"/>
      <c r="J886" s="140"/>
    </row>
    <row r="887" spans="1:10" s="99" customFormat="1" ht="12.75" x14ac:dyDescent="0.2">
      <c r="A887" s="125"/>
      <c r="B887" s="136" t="s">
        <v>127</v>
      </c>
      <c r="C887" s="141"/>
      <c r="D887" s="141"/>
      <c r="E887" s="142"/>
      <c r="F887" s="141"/>
      <c r="G887" s="143"/>
      <c r="H887" s="143"/>
      <c r="I887" s="107"/>
      <c r="J887" s="107"/>
    </row>
    <row r="888" spans="1:10" s="99" customFormat="1" ht="12.75" x14ac:dyDescent="0.2">
      <c r="A888" s="125">
        <v>1</v>
      </c>
      <c r="B888" s="144" t="s">
        <v>208</v>
      </c>
      <c r="C888" s="119" t="s">
        <v>20</v>
      </c>
      <c r="D888" s="119">
        <v>5</v>
      </c>
      <c r="E888" s="152" t="s">
        <v>209</v>
      </c>
      <c r="F888" s="121">
        <v>100</v>
      </c>
      <c r="G888" s="121">
        <v>7500</v>
      </c>
      <c r="H888" s="121">
        <f>F888*G888</f>
        <v>750000</v>
      </c>
      <c r="I888" s="107">
        <v>150000</v>
      </c>
      <c r="J888" s="107">
        <v>150000</v>
      </c>
    </row>
    <row r="889" spans="1:10" s="99" customFormat="1" ht="12.75" x14ac:dyDescent="0.2">
      <c r="A889" s="125">
        <v>2</v>
      </c>
      <c r="B889" s="144" t="s">
        <v>128</v>
      </c>
      <c r="C889" s="119"/>
      <c r="D889" s="119"/>
      <c r="E889" s="119"/>
      <c r="F889" s="121"/>
      <c r="G889" s="121"/>
      <c r="H889" s="121"/>
      <c r="I889" s="107">
        <v>150000</v>
      </c>
      <c r="J889" s="107">
        <v>150000</v>
      </c>
    </row>
    <row r="890" spans="1:10" s="99" customFormat="1" ht="12.75" x14ac:dyDescent="0.2">
      <c r="A890" s="125">
        <v>3</v>
      </c>
      <c r="B890" s="144" t="s">
        <v>129</v>
      </c>
      <c r="C890" s="119"/>
      <c r="D890" s="119"/>
      <c r="E890" s="119"/>
      <c r="F890" s="121"/>
      <c r="G890" s="121"/>
      <c r="H890" s="121"/>
      <c r="I890" s="107">
        <v>150000</v>
      </c>
      <c r="J890" s="107">
        <v>150000</v>
      </c>
    </row>
    <row r="891" spans="1:10" s="99" customFormat="1" ht="12.75" x14ac:dyDescent="0.2">
      <c r="A891" s="125">
        <v>4</v>
      </c>
      <c r="B891" s="144" t="s">
        <v>130</v>
      </c>
      <c r="C891" s="119"/>
      <c r="D891" s="119"/>
      <c r="E891" s="119"/>
      <c r="F891" s="121"/>
      <c r="G891" s="121"/>
      <c r="H891" s="121"/>
      <c r="I891" s="107">
        <v>150000</v>
      </c>
      <c r="J891" s="107">
        <v>150000</v>
      </c>
    </row>
    <row r="892" spans="1:10" s="99" customFormat="1" ht="12.75" x14ac:dyDescent="0.2">
      <c r="A892" s="125">
        <v>5</v>
      </c>
      <c r="B892" s="144" t="s">
        <v>132</v>
      </c>
      <c r="C892" s="119"/>
      <c r="D892" s="119"/>
      <c r="E892" s="119"/>
      <c r="F892" s="121"/>
      <c r="G892" s="121"/>
      <c r="H892" s="121"/>
      <c r="I892" s="107">
        <v>150000</v>
      </c>
      <c r="J892" s="107">
        <v>150000</v>
      </c>
    </row>
    <row r="893" spans="1:10" s="99" customFormat="1" ht="12.75" x14ac:dyDescent="0.2">
      <c r="A893" s="125"/>
      <c r="B893" s="136" t="s">
        <v>145</v>
      </c>
      <c r="C893" s="141"/>
      <c r="D893" s="141"/>
      <c r="E893" s="142"/>
      <c r="F893" s="141"/>
      <c r="G893" s="143"/>
      <c r="H893" s="143"/>
      <c r="I893" s="107"/>
      <c r="J893" s="107"/>
    </row>
    <row r="894" spans="1:10" s="99" customFormat="1" ht="12.75" x14ac:dyDescent="0.2">
      <c r="A894" s="125">
        <v>1</v>
      </c>
      <c r="B894" s="144" t="s">
        <v>146</v>
      </c>
      <c r="C894" s="119" t="s">
        <v>20</v>
      </c>
      <c r="D894" s="119">
        <v>5</v>
      </c>
      <c r="E894" s="152" t="s">
        <v>209</v>
      </c>
      <c r="F894" s="121">
        <v>100</v>
      </c>
      <c r="G894" s="121">
        <v>7500</v>
      </c>
      <c r="H894" s="121">
        <f>F894*G894</f>
        <v>750000</v>
      </c>
      <c r="I894" s="107">
        <v>150000</v>
      </c>
      <c r="J894" s="107">
        <v>150000</v>
      </c>
    </row>
    <row r="895" spans="1:10" s="99" customFormat="1" ht="12.75" x14ac:dyDescent="0.2">
      <c r="A895" s="125">
        <v>2</v>
      </c>
      <c r="B895" s="144" t="s">
        <v>147</v>
      </c>
      <c r="C895" s="119"/>
      <c r="D895" s="119"/>
      <c r="E895" s="119"/>
      <c r="F895" s="121"/>
      <c r="G895" s="121"/>
      <c r="H895" s="121"/>
      <c r="I895" s="107">
        <v>150000</v>
      </c>
      <c r="J895" s="107">
        <v>150000</v>
      </c>
    </row>
    <row r="896" spans="1:10" s="99" customFormat="1" ht="12.75" x14ac:dyDescent="0.2">
      <c r="A896" s="125">
        <v>3</v>
      </c>
      <c r="B896" s="144" t="s">
        <v>148</v>
      </c>
      <c r="C896" s="119"/>
      <c r="D896" s="119"/>
      <c r="E896" s="119"/>
      <c r="F896" s="121"/>
      <c r="G896" s="121"/>
      <c r="H896" s="121"/>
      <c r="I896" s="107">
        <v>150000</v>
      </c>
      <c r="J896" s="107">
        <v>150000</v>
      </c>
    </row>
    <row r="897" spans="1:10" s="99" customFormat="1" ht="12.75" x14ac:dyDescent="0.2">
      <c r="A897" s="125">
        <v>4</v>
      </c>
      <c r="B897" s="144" t="s">
        <v>149</v>
      </c>
      <c r="C897" s="119"/>
      <c r="D897" s="119"/>
      <c r="E897" s="119"/>
      <c r="F897" s="121"/>
      <c r="G897" s="121"/>
      <c r="H897" s="121"/>
      <c r="I897" s="107">
        <v>150000</v>
      </c>
      <c r="J897" s="107">
        <v>150000</v>
      </c>
    </row>
    <row r="898" spans="1:10" s="99" customFormat="1" ht="12.75" x14ac:dyDescent="0.2">
      <c r="A898" s="125">
        <v>5</v>
      </c>
      <c r="B898" s="144" t="s">
        <v>150</v>
      </c>
      <c r="C898" s="119"/>
      <c r="D898" s="119"/>
      <c r="E898" s="119"/>
      <c r="F898" s="121"/>
      <c r="G898" s="121"/>
      <c r="H898" s="121"/>
      <c r="I898" s="107">
        <v>150000</v>
      </c>
      <c r="J898" s="107">
        <v>150000</v>
      </c>
    </row>
    <row r="899" spans="1:10" s="99" customFormat="1" ht="12.75" x14ac:dyDescent="0.2">
      <c r="A899" s="125"/>
      <c r="B899" s="146" t="s">
        <v>210</v>
      </c>
      <c r="C899" s="147"/>
      <c r="D899" s="147"/>
      <c r="E899" s="147"/>
      <c r="F899" s="148"/>
      <c r="G899" s="148"/>
      <c r="H899" s="148"/>
      <c r="I899" s="107"/>
      <c r="J899" s="107"/>
    </row>
    <row r="900" spans="1:10" s="99" customFormat="1" ht="12.75" x14ac:dyDescent="0.2">
      <c r="A900" s="125">
        <v>1</v>
      </c>
      <c r="B900" s="144" t="s">
        <v>160</v>
      </c>
      <c r="C900" s="116" t="s">
        <v>20</v>
      </c>
      <c r="D900" s="116">
        <v>5</v>
      </c>
      <c r="E900" s="152" t="s">
        <v>209</v>
      </c>
      <c r="F900" s="118">
        <v>100</v>
      </c>
      <c r="G900" s="118">
        <v>7500</v>
      </c>
      <c r="H900" s="118">
        <f>F900*G900</f>
        <v>750000</v>
      </c>
      <c r="I900" s="107">
        <v>150000</v>
      </c>
      <c r="J900" s="107">
        <v>150000</v>
      </c>
    </row>
    <row r="901" spans="1:10" s="99" customFormat="1" ht="12.75" x14ac:dyDescent="0.2">
      <c r="A901" s="125">
        <v>2</v>
      </c>
      <c r="B901" s="144" t="s">
        <v>35</v>
      </c>
      <c r="C901" s="119"/>
      <c r="D901" s="119"/>
      <c r="E901" s="119"/>
      <c r="F901" s="121"/>
      <c r="G901" s="121"/>
      <c r="H901" s="121"/>
      <c r="I901" s="107">
        <v>150000</v>
      </c>
      <c r="J901" s="107">
        <v>150000</v>
      </c>
    </row>
    <row r="902" spans="1:10" s="99" customFormat="1" ht="12.75" x14ac:dyDescent="0.2">
      <c r="A902" s="125">
        <v>3</v>
      </c>
      <c r="B902" s="144" t="s">
        <v>161</v>
      </c>
      <c r="C902" s="119"/>
      <c r="D902" s="119"/>
      <c r="E902" s="119"/>
      <c r="F902" s="121"/>
      <c r="G902" s="121"/>
      <c r="H902" s="121"/>
      <c r="I902" s="107">
        <v>150000</v>
      </c>
      <c r="J902" s="107">
        <v>150000</v>
      </c>
    </row>
    <row r="903" spans="1:10" s="99" customFormat="1" ht="12.75" x14ac:dyDescent="0.2">
      <c r="A903" s="125">
        <v>4</v>
      </c>
      <c r="B903" s="144" t="s">
        <v>162</v>
      </c>
      <c r="C903" s="119"/>
      <c r="D903" s="119"/>
      <c r="E903" s="119"/>
      <c r="F903" s="121"/>
      <c r="G903" s="121"/>
      <c r="H903" s="121"/>
      <c r="I903" s="107">
        <v>150000</v>
      </c>
      <c r="J903" s="107">
        <v>150000</v>
      </c>
    </row>
    <row r="904" spans="1:10" s="99" customFormat="1" ht="12.75" x14ac:dyDescent="0.2">
      <c r="A904" s="125">
        <v>5</v>
      </c>
      <c r="B904" s="144" t="s">
        <v>163</v>
      </c>
      <c r="C904" s="122"/>
      <c r="D904" s="122"/>
      <c r="E904" s="122"/>
      <c r="F904" s="124"/>
      <c r="G904" s="124"/>
      <c r="H904" s="124"/>
      <c r="I904" s="107">
        <v>150000</v>
      </c>
      <c r="J904" s="107">
        <v>150000</v>
      </c>
    </row>
    <row r="905" spans="1:10" s="99" customFormat="1" ht="12.75" x14ac:dyDescent="0.2">
      <c r="A905" s="125"/>
      <c r="B905" s="136" t="s">
        <v>164</v>
      </c>
      <c r="C905" s="141"/>
      <c r="D905" s="141"/>
      <c r="E905" s="142"/>
      <c r="F905" s="141"/>
      <c r="G905" s="143"/>
      <c r="H905" s="143"/>
      <c r="I905" s="107"/>
      <c r="J905" s="107"/>
    </row>
    <row r="906" spans="1:10" s="99" customFormat="1" ht="12.75" x14ac:dyDescent="0.2">
      <c r="A906" s="125">
        <v>1</v>
      </c>
      <c r="B906" s="144" t="s">
        <v>165</v>
      </c>
      <c r="C906" s="119" t="s">
        <v>20</v>
      </c>
      <c r="D906" s="119">
        <v>5</v>
      </c>
      <c r="E906" s="152" t="s">
        <v>209</v>
      </c>
      <c r="F906" s="121">
        <v>100</v>
      </c>
      <c r="G906" s="121">
        <v>7500</v>
      </c>
      <c r="H906" s="121">
        <f>F906*G906</f>
        <v>750000</v>
      </c>
      <c r="I906" s="107">
        <v>150000</v>
      </c>
      <c r="J906" s="107">
        <v>150000</v>
      </c>
    </row>
    <row r="907" spans="1:10" s="99" customFormat="1" ht="12.75" x14ac:dyDescent="0.2">
      <c r="A907" s="125">
        <v>2</v>
      </c>
      <c r="B907" s="144" t="s">
        <v>166</v>
      </c>
      <c r="C907" s="119"/>
      <c r="D907" s="119"/>
      <c r="E907" s="119"/>
      <c r="F907" s="121"/>
      <c r="G907" s="121"/>
      <c r="H907" s="121"/>
      <c r="I907" s="107">
        <v>150000</v>
      </c>
      <c r="J907" s="107">
        <v>150000</v>
      </c>
    </row>
    <row r="908" spans="1:10" s="99" customFormat="1" ht="12.75" x14ac:dyDescent="0.2">
      <c r="A908" s="125">
        <v>3</v>
      </c>
      <c r="B908" s="144" t="s">
        <v>143</v>
      </c>
      <c r="C908" s="119"/>
      <c r="D908" s="119"/>
      <c r="E908" s="119"/>
      <c r="F908" s="121"/>
      <c r="G908" s="121"/>
      <c r="H908" s="121"/>
      <c r="I908" s="107">
        <v>150000</v>
      </c>
      <c r="J908" s="107">
        <v>150000</v>
      </c>
    </row>
    <row r="909" spans="1:10" s="99" customFormat="1" ht="12.75" x14ac:dyDescent="0.2">
      <c r="A909" s="125">
        <v>4</v>
      </c>
      <c r="B909" s="144" t="s">
        <v>167</v>
      </c>
      <c r="C909" s="119"/>
      <c r="D909" s="119"/>
      <c r="E909" s="119"/>
      <c r="F909" s="121"/>
      <c r="G909" s="121"/>
      <c r="H909" s="121"/>
      <c r="I909" s="107">
        <v>150000</v>
      </c>
      <c r="J909" s="107">
        <v>150000</v>
      </c>
    </row>
    <row r="910" spans="1:10" s="99" customFormat="1" ht="12.75" x14ac:dyDescent="0.2">
      <c r="A910" s="125">
        <v>5</v>
      </c>
      <c r="B910" s="144" t="s">
        <v>168</v>
      </c>
      <c r="C910" s="119"/>
      <c r="D910" s="119"/>
      <c r="E910" s="119"/>
      <c r="F910" s="121"/>
      <c r="G910" s="121"/>
      <c r="H910" s="121"/>
      <c r="I910" s="107">
        <v>150000</v>
      </c>
      <c r="J910" s="107">
        <v>150000</v>
      </c>
    </row>
    <row r="911" spans="1:10" s="99" customFormat="1" ht="12.75" x14ac:dyDescent="0.2">
      <c r="A911" s="111"/>
      <c r="B911" s="111" t="s">
        <v>176</v>
      </c>
      <c r="C911" s="111"/>
      <c r="D911" s="111"/>
      <c r="E911" s="111"/>
      <c r="F911" s="127">
        <f>SUM(F886:F910)</f>
        <v>400</v>
      </c>
      <c r="G911" s="127"/>
      <c r="H911" s="127">
        <f>SUM(H886:H910)</f>
        <v>3000000</v>
      </c>
      <c r="I911" s="111"/>
      <c r="J911" s="127">
        <f>SUM(J888:J910)</f>
        <v>3000000</v>
      </c>
    </row>
    <row r="912" spans="1:10" s="99" customFormat="1" ht="27" x14ac:dyDescent="0.2">
      <c r="A912" s="101" t="s">
        <v>211</v>
      </c>
      <c r="B912" s="102" t="s">
        <v>212</v>
      </c>
      <c r="C912" s="110"/>
      <c r="D912" s="110"/>
      <c r="E912" s="110"/>
      <c r="F912" s="110"/>
      <c r="G912" s="110"/>
      <c r="H912" s="110"/>
      <c r="I912" s="110"/>
      <c r="J912" s="113"/>
    </row>
    <row r="913" spans="1:10" s="99" customFormat="1" ht="12.75" x14ac:dyDescent="0.2">
      <c r="A913" s="129" t="s">
        <v>17</v>
      </c>
      <c r="B913" s="130" t="s">
        <v>86</v>
      </c>
      <c r="C913" s="131"/>
      <c r="D913" s="131"/>
      <c r="E913" s="131"/>
      <c r="F913" s="131"/>
      <c r="G913" s="131"/>
      <c r="H913" s="131"/>
      <c r="I913" s="100"/>
      <c r="J913" s="100"/>
    </row>
    <row r="914" spans="1:10" s="99" customFormat="1" ht="12.75" x14ac:dyDescent="0.2">
      <c r="A914" s="125">
        <v>1</v>
      </c>
      <c r="B914" s="132" t="s">
        <v>87</v>
      </c>
      <c r="C914" s="116" t="s">
        <v>20</v>
      </c>
      <c r="D914" s="116">
        <v>5</v>
      </c>
      <c r="E914" s="117" t="s">
        <v>213</v>
      </c>
      <c r="F914" s="116">
        <v>88</v>
      </c>
      <c r="G914" s="118">
        <v>7500</v>
      </c>
      <c r="H914" s="118">
        <f>F914*G914</f>
        <v>660000</v>
      </c>
      <c r="I914" s="107">
        <v>150000</v>
      </c>
      <c r="J914" s="107">
        <v>132000</v>
      </c>
    </row>
    <row r="915" spans="1:10" s="99" customFormat="1" ht="12.75" x14ac:dyDescent="0.2">
      <c r="A915" s="125">
        <v>2</v>
      </c>
      <c r="B915" s="132" t="s">
        <v>60</v>
      </c>
      <c r="C915" s="119"/>
      <c r="D915" s="119"/>
      <c r="E915" s="120"/>
      <c r="F915" s="119"/>
      <c r="G915" s="121"/>
      <c r="H915" s="121"/>
      <c r="I915" s="107">
        <v>150000</v>
      </c>
      <c r="J915" s="107">
        <v>132000</v>
      </c>
    </row>
    <row r="916" spans="1:10" s="99" customFormat="1" ht="12.75" x14ac:dyDescent="0.2">
      <c r="A916" s="125">
        <v>3</v>
      </c>
      <c r="B916" s="132" t="s">
        <v>83</v>
      </c>
      <c r="C916" s="119"/>
      <c r="D916" s="119"/>
      <c r="E916" s="120"/>
      <c r="F916" s="119"/>
      <c r="G916" s="121"/>
      <c r="H916" s="121"/>
      <c r="I916" s="107">
        <v>150000</v>
      </c>
      <c r="J916" s="107">
        <v>132000</v>
      </c>
    </row>
    <row r="917" spans="1:10" s="99" customFormat="1" ht="12.75" x14ac:dyDescent="0.2">
      <c r="A917" s="125">
        <v>4</v>
      </c>
      <c r="B917" s="132" t="s">
        <v>73</v>
      </c>
      <c r="C917" s="119"/>
      <c r="D917" s="119"/>
      <c r="E917" s="120"/>
      <c r="F917" s="119"/>
      <c r="G917" s="121"/>
      <c r="H917" s="121"/>
      <c r="I917" s="107">
        <v>150000</v>
      </c>
      <c r="J917" s="107">
        <v>132000</v>
      </c>
    </row>
    <row r="918" spans="1:10" s="99" customFormat="1" ht="12.75" x14ac:dyDescent="0.2">
      <c r="A918" s="125">
        <v>5</v>
      </c>
      <c r="B918" s="132" t="s">
        <v>90</v>
      </c>
      <c r="C918" s="122"/>
      <c r="D918" s="122"/>
      <c r="E918" s="123"/>
      <c r="F918" s="122"/>
      <c r="G918" s="124"/>
      <c r="H918" s="124"/>
      <c r="I918" s="107">
        <v>150000</v>
      </c>
      <c r="J918" s="107">
        <v>132000</v>
      </c>
    </row>
    <row r="919" spans="1:10" s="99" customFormat="1" ht="12.75" x14ac:dyDescent="0.2">
      <c r="A919" s="125">
        <v>1</v>
      </c>
      <c r="B919" s="132" t="s">
        <v>55</v>
      </c>
      <c r="C919" s="116" t="s">
        <v>20</v>
      </c>
      <c r="D919" s="116">
        <v>5</v>
      </c>
      <c r="E919" s="117" t="s">
        <v>213</v>
      </c>
      <c r="F919" s="116">
        <v>88</v>
      </c>
      <c r="G919" s="118">
        <v>7500</v>
      </c>
      <c r="H919" s="118">
        <f>F919*G919</f>
        <v>660000</v>
      </c>
      <c r="I919" s="107">
        <v>150000</v>
      </c>
      <c r="J919" s="107">
        <v>132000</v>
      </c>
    </row>
    <row r="920" spans="1:10" s="99" customFormat="1" ht="12.75" x14ac:dyDescent="0.2">
      <c r="A920" s="125">
        <v>2</v>
      </c>
      <c r="B920" s="132" t="s">
        <v>24</v>
      </c>
      <c r="C920" s="119"/>
      <c r="D920" s="119"/>
      <c r="E920" s="120"/>
      <c r="F920" s="119"/>
      <c r="G920" s="121"/>
      <c r="H920" s="121"/>
      <c r="I920" s="107">
        <v>150000</v>
      </c>
      <c r="J920" s="107">
        <v>132000</v>
      </c>
    </row>
    <row r="921" spans="1:10" s="99" customFormat="1" ht="12.75" x14ac:dyDescent="0.2">
      <c r="A921" s="125">
        <v>3</v>
      </c>
      <c r="B921" s="135" t="s">
        <v>196</v>
      </c>
      <c r="C921" s="119"/>
      <c r="D921" s="119"/>
      <c r="E921" s="120"/>
      <c r="F921" s="119"/>
      <c r="G921" s="121"/>
      <c r="H921" s="121"/>
      <c r="I921" s="107">
        <v>150000</v>
      </c>
      <c r="J921" s="107">
        <v>132000</v>
      </c>
    </row>
    <row r="922" spans="1:10" s="99" customFormat="1" ht="12.75" x14ac:dyDescent="0.2">
      <c r="A922" s="125">
        <v>4</v>
      </c>
      <c r="B922" s="133" t="s">
        <v>38</v>
      </c>
      <c r="C922" s="119"/>
      <c r="D922" s="119"/>
      <c r="E922" s="120"/>
      <c r="F922" s="119"/>
      <c r="G922" s="121"/>
      <c r="H922" s="121"/>
      <c r="I922" s="107">
        <v>150000</v>
      </c>
      <c r="J922" s="107">
        <v>132000</v>
      </c>
    </row>
    <row r="923" spans="1:10" s="99" customFormat="1" ht="12.75" x14ac:dyDescent="0.2">
      <c r="A923" s="125">
        <v>5</v>
      </c>
      <c r="B923" s="132" t="s">
        <v>25</v>
      </c>
      <c r="C923" s="122"/>
      <c r="D923" s="122"/>
      <c r="E923" s="123"/>
      <c r="F923" s="122"/>
      <c r="G923" s="124"/>
      <c r="H923" s="124"/>
      <c r="I923" s="107">
        <v>150000</v>
      </c>
      <c r="J923" s="107">
        <v>132000</v>
      </c>
    </row>
    <row r="924" spans="1:10" s="99" customFormat="1" ht="12.75" x14ac:dyDescent="0.2">
      <c r="A924" s="125">
        <v>1</v>
      </c>
      <c r="B924" s="132" t="s">
        <v>63</v>
      </c>
      <c r="C924" s="116" t="s">
        <v>20</v>
      </c>
      <c r="D924" s="116">
        <v>5</v>
      </c>
      <c r="E924" s="117" t="s">
        <v>213</v>
      </c>
      <c r="F924" s="116">
        <v>88</v>
      </c>
      <c r="G924" s="118">
        <v>7500</v>
      </c>
      <c r="H924" s="118">
        <f>F924*G924</f>
        <v>660000</v>
      </c>
      <c r="I924" s="107">
        <v>150000</v>
      </c>
      <c r="J924" s="107">
        <v>132000</v>
      </c>
    </row>
    <row r="925" spans="1:10" s="99" customFormat="1" ht="12.75" x14ac:dyDescent="0.2">
      <c r="A925" s="125">
        <v>2</v>
      </c>
      <c r="B925" s="153" t="s">
        <v>214</v>
      </c>
      <c r="C925" s="119"/>
      <c r="D925" s="119"/>
      <c r="E925" s="120"/>
      <c r="F925" s="119"/>
      <c r="G925" s="121"/>
      <c r="H925" s="121"/>
      <c r="I925" s="107">
        <v>150000</v>
      </c>
      <c r="J925" s="107">
        <v>132000</v>
      </c>
    </row>
    <row r="926" spans="1:10" s="99" customFormat="1" ht="12.75" x14ac:dyDescent="0.2">
      <c r="A926" s="125">
        <v>3</v>
      </c>
      <c r="B926" s="132" t="s">
        <v>71</v>
      </c>
      <c r="C926" s="119"/>
      <c r="D926" s="119"/>
      <c r="E926" s="120"/>
      <c r="F926" s="119"/>
      <c r="G926" s="121"/>
      <c r="H926" s="121"/>
      <c r="I926" s="107">
        <v>150000</v>
      </c>
      <c r="J926" s="107">
        <v>132000</v>
      </c>
    </row>
    <row r="927" spans="1:10" s="99" customFormat="1" ht="12.75" x14ac:dyDescent="0.2">
      <c r="A927" s="125">
        <v>4</v>
      </c>
      <c r="B927" s="132" t="s">
        <v>29</v>
      </c>
      <c r="C927" s="119"/>
      <c r="D927" s="119"/>
      <c r="E927" s="120"/>
      <c r="F927" s="119"/>
      <c r="G927" s="121"/>
      <c r="H927" s="121"/>
      <c r="I927" s="107">
        <v>150000</v>
      </c>
      <c r="J927" s="107">
        <v>132000</v>
      </c>
    </row>
    <row r="928" spans="1:10" s="99" customFormat="1" ht="12.75" x14ac:dyDescent="0.2">
      <c r="A928" s="125">
        <v>5</v>
      </c>
      <c r="B928" s="132" t="s">
        <v>56</v>
      </c>
      <c r="C928" s="122"/>
      <c r="D928" s="122"/>
      <c r="E928" s="123"/>
      <c r="F928" s="122"/>
      <c r="G928" s="124"/>
      <c r="H928" s="124"/>
      <c r="I928" s="107">
        <v>150000</v>
      </c>
      <c r="J928" s="107">
        <v>132000</v>
      </c>
    </row>
    <row r="929" spans="1:10" s="99" customFormat="1" ht="12.75" x14ac:dyDescent="0.2">
      <c r="A929" s="129" t="s">
        <v>32</v>
      </c>
      <c r="B929" s="136" t="s">
        <v>98</v>
      </c>
      <c r="C929" s="137"/>
      <c r="D929" s="137"/>
      <c r="E929" s="138"/>
      <c r="F929" s="137"/>
      <c r="G929" s="139"/>
      <c r="H929" s="139"/>
      <c r="I929" s="140"/>
      <c r="J929" s="140"/>
    </row>
    <row r="930" spans="1:10" s="99" customFormat="1" ht="12.75" x14ac:dyDescent="0.2">
      <c r="A930" s="125"/>
      <c r="B930" s="136" t="s">
        <v>99</v>
      </c>
      <c r="C930" s="141"/>
      <c r="D930" s="141"/>
      <c r="E930" s="142"/>
      <c r="F930" s="141"/>
      <c r="G930" s="143"/>
      <c r="H930" s="143"/>
      <c r="I930" s="107"/>
      <c r="J930" s="107"/>
    </row>
    <row r="931" spans="1:10" s="99" customFormat="1" ht="12.75" x14ac:dyDescent="0.2">
      <c r="A931" s="125">
        <v>1</v>
      </c>
      <c r="B931" s="144" t="s">
        <v>100</v>
      </c>
      <c r="C931" s="116" t="s">
        <v>20</v>
      </c>
      <c r="D931" s="116">
        <v>5</v>
      </c>
      <c r="E931" s="117" t="s">
        <v>213</v>
      </c>
      <c r="F931" s="118">
        <v>78</v>
      </c>
      <c r="G931" s="118">
        <v>7500</v>
      </c>
      <c r="H931" s="118">
        <f>F931*G931</f>
        <v>585000</v>
      </c>
      <c r="I931" s="107">
        <v>150000</v>
      </c>
      <c r="J931" s="107">
        <v>117000</v>
      </c>
    </row>
    <row r="932" spans="1:10" s="99" customFormat="1" ht="12.75" x14ac:dyDescent="0.2">
      <c r="A932" s="125">
        <v>2</v>
      </c>
      <c r="B932" s="144" t="s">
        <v>101</v>
      </c>
      <c r="C932" s="119"/>
      <c r="D932" s="119"/>
      <c r="E932" s="120"/>
      <c r="F932" s="121"/>
      <c r="G932" s="121"/>
      <c r="H932" s="121"/>
      <c r="I932" s="107">
        <v>150000</v>
      </c>
      <c r="J932" s="107">
        <v>117000</v>
      </c>
    </row>
    <row r="933" spans="1:10" s="99" customFormat="1" ht="12.75" x14ac:dyDescent="0.2">
      <c r="A933" s="125">
        <v>3</v>
      </c>
      <c r="B933" s="144" t="s">
        <v>102</v>
      </c>
      <c r="C933" s="122"/>
      <c r="D933" s="122"/>
      <c r="E933" s="123"/>
      <c r="F933" s="124"/>
      <c r="G933" s="124"/>
      <c r="H933" s="124"/>
      <c r="I933" s="107">
        <v>150000</v>
      </c>
      <c r="J933" s="107">
        <v>117000</v>
      </c>
    </row>
    <row r="934" spans="1:10" s="99" customFormat="1" ht="12.75" x14ac:dyDescent="0.2">
      <c r="A934" s="125">
        <v>4</v>
      </c>
      <c r="B934" s="144" t="s">
        <v>120</v>
      </c>
      <c r="C934" s="116"/>
      <c r="D934" s="116"/>
      <c r="E934" s="117"/>
      <c r="F934" s="118"/>
      <c r="G934" s="118"/>
      <c r="H934" s="118"/>
      <c r="I934" s="107">
        <v>150000</v>
      </c>
      <c r="J934" s="107">
        <v>117000</v>
      </c>
    </row>
    <row r="935" spans="1:10" s="99" customFormat="1" ht="12.75" x14ac:dyDescent="0.2">
      <c r="A935" s="125">
        <v>5</v>
      </c>
      <c r="B935" s="144" t="s">
        <v>103</v>
      </c>
      <c r="C935" s="122"/>
      <c r="D935" s="122"/>
      <c r="E935" s="123"/>
      <c r="F935" s="124"/>
      <c r="G935" s="124"/>
      <c r="H935" s="124"/>
      <c r="I935" s="107">
        <v>150000</v>
      </c>
      <c r="J935" s="107">
        <v>117000</v>
      </c>
    </row>
    <row r="936" spans="1:10" s="99" customFormat="1" ht="12.75" x14ac:dyDescent="0.2">
      <c r="A936" s="125"/>
      <c r="B936" s="136" t="s">
        <v>121</v>
      </c>
      <c r="C936" s="141"/>
      <c r="D936" s="141"/>
      <c r="E936" s="142"/>
      <c r="F936" s="141"/>
      <c r="G936" s="143"/>
      <c r="H936" s="143"/>
      <c r="I936" s="107"/>
      <c r="J936" s="107"/>
    </row>
    <row r="937" spans="1:10" s="99" customFormat="1" ht="12.75" x14ac:dyDescent="0.2">
      <c r="A937" s="125">
        <v>1</v>
      </c>
      <c r="B937" s="144" t="s">
        <v>122</v>
      </c>
      <c r="C937" s="119" t="s">
        <v>20</v>
      </c>
      <c r="D937" s="119">
        <v>5</v>
      </c>
      <c r="E937" s="117" t="s">
        <v>213</v>
      </c>
      <c r="F937" s="121">
        <v>72</v>
      </c>
      <c r="G937" s="121">
        <v>7500</v>
      </c>
      <c r="H937" s="121">
        <f>F937*G937</f>
        <v>540000</v>
      </c>
      <c r="I937" s="107">
        <v>150000</v>
      </c>
      <c r="J937" s="107">
        <v>108000</v>
      </c>
    </row>
    <row r="938" spans="1:10" s="99" customFormat="1" ht="12.75" x14ac:dyDescent="0.2">
      <c r="A938" s="125">
        <v>2</v>
      </c>
      <c r="B938" s="144" t="s">
        <v>123</v>
      </c>
      <c r="C938" s="119"/>
      <c r="D938" s="119"/>
      <c r="E938" s="120"/>
      <c r="F938" s="121"/>
      <c r="G938" s="121"/>
      <c r="H938" s="121"/>
      <c r="I938" s="107">
        <v>150000</v>
      </c>
      <c r="J938" s="107">
        <v>108000</v>
      </c>
    </row>
    <row r="939" spans="1:10" s="99" customFormat="1" ht="12.75" x14ac:dyDescent="0.2">
      <c r="A939" s="125">
        <v>3</v>
      </c>
      <c r="B939" s="144" t="s">
        <v>124</v>
      </c>
      <c r="C939" s="119"/>
      <c r="D939" s="119"/>
      <c r="E939" s="120"/>
      <c r="F939" s="121"/>
      <c r="G939" s="121"/>
      <c r="H939" s="121"/>
      <c r="I939" s="107">
        <v>150000</v>
      </c>
      <c r="J939" s="107">
        <v>108000</v>
      </c>
    </row>
    <row r="940" spans="1:10" s="99" customFormat="1" ht="12.75" x14ac:dyDescent="0.2">
      <c r="A940" s="125">
        <v>4</v>
      </c>
      <c r="B940" s="144" t="s">
        <v>125</v>
      </c>
      <c r="C940" s="119"/>
      <c r="D940" s="119"/>
      <c r="E940" s="120"/>
      <c r="F940" s="121"/>
      <c r="G940" s="121"/>
      <c r="H940" s="121"/>
      <c r="I940" s="107">
        <v>150000</v>
      </c>
      <c r="J940" s="107">
        <v>108000</v>
      </c>
    </row>
    <row r="941" spans="1:10" s="99" customFormat="1" ht="12.75" x14ac:dyDescent="0.2">
      <c r="A941" s="125">
        <v>5</v>
      </c>
      <c r="B941" s="144" t="s">
        <v>126</v>
      </c>
      <c r="C941" s="119"/>
      <c r="D941" s="119"/>
      <c r="E941" s="123"/>
      <c r="F941" s="121"/>
      <c r="G941" s="121"/>
      <c r="H941" s="121"/>
      <c r="I941" s="107">
        <v>150000</v>
      </c>
      <c r="J941" s="107">
        <v>108000</v>
      </c>
    </row>
    <row r="942" spans="1:10" s="99" customFormat="1" ht="12.75" x14ac:dyDescent="0.2">
      <c r="A942" s="125"/>
      <c r="B942" s="136" t="s">
        <v>127</v>
      </c>
      <c r="C942" s="141"/>
      <c r="D942" s="141"/>
      <c r="E942" s="142"/>
      <c r="F942" s="141"/>
      <c r="G942" s="143"/>
      <c r="H942" s="143"/>
      <c r="I942" s="107"/>
      <c r="J942" s="107"/>
    </row>
    <row r="943" spans="1:10" s="99" customFormat="1" ht="12.75" x14ac:dyDescent="0.2">
      <c r="A943" s="125">
        <v>1</v>
      </c>
      <c r="B943" s="144" t="s">
        <v>128</v>
      </c>
      <c r="C943" s="119" t="s">
        <v>20</v>
      </c>
      <c r="D943" s="119">
        <v>5</v>
      </c>
      <c r="E943" s="117" t="s">
        <v>213</v>
      </c>
      <c r="F943" s="121">
        <v>60</v>
      </c>
      <c r="G943" s="121">
        <v>7500</v>
      </c>
      <c r="H943" s="121">
        <f>F943*G943</f>
        <v>450000</v>
      </c>
      <c r="I943" s="107">
        <v>150000</v>
      </c>
      <c r="J943" s="107">
        <v>90000</v>
      </c>
    </row>
    <row r="944" spans="1:10" s="99" customFormat="1" ht="12.75" x14ac:dyDescent="0.2">
      <c r="A944" s="125">
        <v>2</v>
      </c>
      <c r="B944" s="144" t="s">
        <v>129</v>
      </c>
      <c r="C944" s="119"/>
      <c r="D944" s="119"/>
      <c r="E944" s="120"/>
      <c r="F944" s="121"/>
      <c r="G944" s="121"/>
      <c r="H944" s="121"/>
      <c r="I944" s="107">
        <v>150000</v>
      </c>
      <c r="J944" s="107">
        <v>90000</v>
      </c>
    </row>
    <row r="945" spans="1:10" s="99" customFormat="1" ht="12.75" x14ac:dyDescent="0.2">
      <c r="A945" s="125">
        <v>3</v>
      </c>
      <c r="B945" s="144" t="s">
        <v>130</v>
      </c>
      <c r="C945" s="119"/>
      <c r="D945" s="119"/>
      <c r="E945" s="120"/>
      <c r="F945" s="121"/>
      <c r="G945" s="121"/>
      <c r="H945" s="121"/>
      <c r="I945" s="107">
        <v>150000</v>
      </c>
      <c r="J945" s="107">
        <v>90000</v>
      </c>
    </row>
    <row r="946" spans="1:10" s="99" customFormat="1" ht="12.75" x14ac:dyDescent="0.2">
      <c r="A946" s="125">
        <v>4</v>
      </c>
      <c r="B946" s="144" t="s">
        <v>131</v>
      </c>
      <c r="C946" s="119"/>
      <c r="D946" s="119"/>
      <c r="E946" s="120"/>
      <c r="F946" s="121"/>
      <c r="G946" s="121"/>
      <c r="H946" s="121"/>
      <c r="I946" s="107">
        <v>150000</v>
      </c>
      <c r="J946" s="107">
        <v>90000</v>
      </c>
    </row>
    <row r="947" spans="1:10" s="99" customFormat="1" ht="12.75" x14ac:dyDescent="0.2">
      <c r="A947" s="125">
        <v>5</v>
      </c>
      <c r="B947" s="144" t="s">
        <v>132</v>
      </c>
      <c r="C947" s="119"/>
      <c r="D947" s="119"/>
      <c r="E947" s="123"/>
      <c r="F947" s="121"/>
      <c r="G947" s="121"/>
      <c r="H947" s="121"/>
      <c r="I947" s="107">
        <v>150000</v>
      </c>
      <c r="J947" s="107">
        <v>90000</v>
      </c>
    </row>
    <row r="948" spans="1:10" s="99" customFormat="1" ht="12.75" x14ac:dyDescent="0.2">
      <c r="A948" s="125"/>
      <c r="B948" s="136" t="s">
        <v>133</v>
      </c>
      <c r="C948" s="141"/>
      <c r="D948" s="141"/>
      <c r="E948" s="142"/>
      <c r="F948" s="141"/>
      <c r="G948" s="143"/>
      <c r="H948" s="143"/>
      <c r="I948" s="107"/>
      <c r="J948" s="107"/>
    </row>
    <row r="949" spans="1:10" s="99" customFormat="1" ht="12.75" x14ac:dyDescent="0.2">
      <c r="A949" s="125">
        <v>1</v>
      </c>
      <c r="B949" s="144" t="s">
        <v>134</v>
      </c>
      <c r="C949" s="119" t="s">
        <v>20</v>
      </c>
      <c r="D949" s="119">
        <v>5</v>
      </c>
      <c r="E949" s="117" t="s">
        <v>213</v>
      </c>
      <c r="F949" s="121">
        <v>60</v>
      </c>
      <c r="G949" s="121">
        <v>7500</v>
      </c>
      <c r="H949" s="121">
        <f>F949*G949</f>
        <v>450000</v>
      </c>
      <c r="I949" s="107">
        <v>150000</v>
      </c>
      <c r="J949" s="107">
        <v>90000</v>
      </c>
    </row>
    <row r="950" spans="1:10" s="99" customFormat="1" ht="12.75" x14ac:dyDescent="0.2">
      <c r="A950" s="125">
        <v>2</v>
      </c>
      <c r="B950" s="144" t="s">
        <v>135</v>
      </c>
      <c r="C950" s="119"/>
      <c r="D950" s="119"/>
      <c r="E950" s="120"/>
      <c r="F950" s="121"/>
      <c r="G950" s="121"/>
      <c r="H950" s="121"/>
      <c r="I950" s="107">
        <v>150000</v>
      </c>
      <c r="J950" s="107">
        <v>90000</v>
      </c>
    </row>
    <row r="951" spans="1:10" s="99" customFormat="1" ht="12.75" x14ac:dyDescent="0.2">
      <c r="A951" s="125">
        <v>3</v>
      </c>
      <c r="B951" s="144" t="s">
        <v>136</v>
      </c>
      <c r="C951" s="119"/>
      <c r="D951" s="119"/>
      <c r="E951" s="120"/>
      <c r="F951" s="121"/>
      <c r="G951" s="121"/>
      <c r="H951" s="121"/>
      <c r="I951" s="107">
        <v>150000</v>
      </c>
      <c r="J951" s="107">
        <v>90000</v>
      </c>
    </row>
    <row r="952" spans="1:10" s="99" customFormat="1" ht="12.75" x14ac:dyDescent="0.2">
      <c r="A952" s="125">
        <v>4</v>
      </c>
      <c r="B952" s="144" t="s">
        <v>137</v>
      </c>
      <c r="C952" s="119"/>
      <c r="D952" s="119"/>
      <c r="E952" s="120"/>
      <c r="F952" s="121"/>
      <c r="G952" s="121"/>
      <c r="H952" s="121"/>
      <c r="I952" s="107">
        <v>150000</v>
      </c>
      <c r="J952" s="107">
        <v>90000</v>
      </c>
    </row>
    <row r="953" spans="1:10" s="99" customFormat="1" ht="12.75" x14ac:dyDescent="0.2">
      <c r="A953" s="125">
        <v>5</v>
      </c>
      <c r="B953" s="144" t="s">
        <v>138</v>
      </c>
      <c r="C953" s="119"/>
      <c r="D953" s="119"/>
      <c r="E953" s="123"/>
      <c r="F953" s="121"/>
      <c r="G953" s="121"/>
      <c r="H953" s="121"/>
      <c r="I953" s="107">
        <v>150000</v>
      </c>
      <c r="J953" s="107">
        <v>90000</v>
      </c>
    </row>
    <row r="954" spans="1:10" s="99" customFormat="1" ht="12.75" x14ac:dyDescent="0.2">
      <c r="A954" s="125"/>
      <c r="B954" s="136" t="s">
        <v>139</v>
      </c>
      <c r="C954" s="141"/>
      <c r="D954" s="141"/>
      <c r="E954" s="142"/>
      <c r="F954" s="141"/>
      <c r="G954" s="143"/>
      <c r="H954" s="143"/>
      <c r="I954" s="107"/>
      <c r="J954" s="107"/>
    </row>
    <row r="955" spans="1:10" s="99" customFormat="1" ht="12.75" x14ac:dyDescent="0.2">
      <c r="A955" s="125">
        <v>1</v>
      </c>
      <c r="B955" s="144" t="s">
        <v>140</v>
      </c>
      <c r="C955" s="116" t="s">
        <v>20</v>
      </c>
      <c r="D955" s="116">
        <v>5</v>
      </c>
      <c r="E955" s="117" t="s">
        <v>213</v>
      </c>
      <c r="F955" s="118">
        <v>84</v>
      </c>
      <c r="G955" s="118">
        <v>7500</v>
      </c>
      <c r="H955" s="118">
        <f>F955*G955</f>
        <v>630000</v>
      </c>
      <c r="I955" s="107">
        <v>150000</v>
      </c>
      <c r="J955" s="107">
        <v>126000</v>
      </c>
    </row>
    <row r="956" spans="1:10" s="99" customFormat="1" ht="12.75" x14ac:dyDescent="0.2">
      <c r="A956" s="125">
        <v>2</v>
      </c>
      <c r="B956" s="144" t="s">
        <v>141</v>
      </c>
      <c r="C956" s="119"/>
      <c r="D956" s="119"/>
      <c r="E956" s="120"/>
      <c r="F956" s="121"/>
      <c r="G956" s="121"/>
      <c r="H956" s="121"/>
      <c r="I956" s="107">
        <v>150000</v>
      </c>
      <c r="J956" s="107">
        <v>126000</v>
      </c>
    </row>
    <row r="957" spans="1:10" s="99" customFormat="1" ht="12.75" x14ac:dyDescent="0.2">
      <c r="A957" s="125">
        <v>3</v>
      </c>
      <c r="B957" s="144" t="s">
        <v>142</v>
      </c>
      <c r="C957" s="119"/>
      <c r="D957" s="119"/>
      <c r="E957" s="120"/>
      <c r="F957" s="121"/>
      <c r="G957" s="121"/>
      <c r="H957" s="121"/>
      <c r="I957" s="107">
        <v>150000</v>
      </c>
      <c r="J957" s="107">
        <v>126000</v>
      </c>
    </row>
    <row r="958" spans="1:10" s="99" customFormat="1" ht="12.75" x14ac:dyDescent="0.2">
      <c r="A958" s="125">
        <v>4</v>
      </c>
      <c r="B958" s="144" t="s">
        <v>143</v>
      </c>
      <c r="C958" s="119"/>
      <c r="D958" s="119"/>
      <c r="E958" s="120"/>
      <c r="F958" s="121"/>
      <c r="G958" s="121"/>
      <c r="H958" s="121"/>
      <c r="I958" s="107">
        <v>150000</v>
      </c>
      <c r="J958" s="107">
        <v>126000</v>
      </c>
    </row>
    <row r="959" spans="1:10" s="99" customFormat="1" ht="12.75" x14ac:dyDescent="0.2">
      <c r="A959" s="125">
        <v>5</v>
      </c>
      <c r="B959" s="144" t="s">
        <v>144</v>
      </c>
      <c r="C959" s="122"/>
      <c r="D959" s="122"/>
      <c r="E959" s="123"/>
      <c r="F959" s="124"/>
      <c r="G959" s="124"/>
      <c r="H959" s="124"/>
      <c r="I959" s="107">
        <v>150000</v>
      </c>
      <c r="J959" s="107">
        <v>126000</v>
      </c>
    </row>
    <row r="960" spans="1:10" s="99" customFormat="1" ht="12.75" x14ac:dyDescent="0.2">
      <c r="A960" s="125"/>
      <c r="B960" s="136" t="s">
        <v>145</v>
      </c>
      <c r="C960" s="141"/>
      <c r="D960" s="141"/>
      <c r="E960" s="142"/>
      <c r="F960" s="141"/>
      <c r="G960" s="143"/>
      <c r="H960" s="143"/>
      <c r="I960" s="107"/>
      <c r="J960" s="107"/>
    </row>
    <row r="961" spans="1:10" s="99" customFormat="1" ht="12.75" x14ac:dyDescent="0.2">
      <c r="A961" s="125">
        <v>1</v>
      </c>
      <c r="B961" s="144" t="s">
        <v>146</v>
      </c>
      <c r="C961" s="119" t="s">
        <v>20</v>
      </c>
      <c r="D961" s="119">
        <v>5</v>
      </c>
      <c r="E961" s="117" t="s">
        <v>213</v>
      </c>
      <c r="F961" s="121">
        <v>72</v>
      </c>
      <c r="G961" s="121">
        <v>7500</v>
      </c>
      <c r="H961" s="121">
        <f>F961*G961</f>
        <v>540000</v>
      </c>
      <c r="I961" s="107">
        <v>150000</v>
      </c>
      <c r="J961" s="107">
        <v>108000</v>
      </c>
    </row>
    <row r="962" spans="1:10" s="99" customFormat="1" ht="12.75" x14ac:dyDescent="0.2">
      <c r="A962" s="125">
        <v>2</v>
      </c>
      <c r="B962" s="144" t="s">
        <v>147</v>
      </c>
      <c r="C962" s="119"/>
      <c r="D962" s="119"/>
      <c r="E962" s="120"/>
      <c r="F962" s="121"/>
      <c r="G962" s="121"/>
      <c r="H962" s="121"/>
      <c r="I962" s="107">
        <v>150000</v>
      </c>
      <c r="J962" s="107">
        <v>108000</v>
      </c>
    </row>
    <row r="963" spans="1:10" s="99" customFormat="1" ht="12.75" x14ac:dyDescent="0.2">
      <c r="A963" s="125">
        <v>3</v>
      </c>
      <c r="B963" s="144" t="s">
        <v>148</v>
      </c>
      <c r="C963" s="119"/>
      <c r="D963" s="119"/>
      <c r="E963" s="120"/>
      <c r="F963" s="121"/>
      <c r="G963" s="121"/>
      <c r="H963" s="121"/>
      <c r="I963" s="107">
        <v>150000</v>
      </c>
      <c r="J963" s="107">
        <v>108000</v>
      </c>
    </row>
    <row r="964" spans="1:10" s="99" customFormat="1" ht="12.75" x14ac:dyDescent="0.2">
      <c r="A964" s="125">
        <v>4</v>
      </c>
      <c r="B964" s="144" t="s">
        <v>149</v>
      </c>
      <c r="C964" s="119"/>
      <c r="D964" s="119"/>
      <c r="E964" s="120"/>
      <c r="F964" s="121"/>
      <c r="G964" s="121"/>
      <c r="H964" s="121"/>
      <c r="I964" s="107">
        <v>150000</v>
      </c>
      <c r="J964" s="107">
        <v>108000</v>
      </c>
    </row>
    <row r="965" spans="1:10" s="99" customFormat="1" ht="12.75" x14ac:dyDescent="0.2">
      <c r="A965" s="125">
        <v>5</v>
      </c>
      <c r="B965" s="144" t="s">
        <v>150</v>
      </c>
      <c r="C965" s="119"/>
      <c r="D965" s="119"/>
      <c r="E965" s="123"/>
      <c r="F965" s="121"/>
      <c r="G965" s="121"/>
      <c r="H965" s="121"/>
      <c r="I965" s="107">
        <v>150000</v>
      </c>
      <c r="J965" s="107">
        <v>108000</v>
      </c>
    </row>
    <row r="966" spans="1:10" s="99" customFormat="1" ht="12.75" x14ac:dyDescent="0.2">
      <c r="A966" s="125"/>
      <c r="B966" s="136" t="s">
        <v>151</v>
      </c>
      <c r="C966" s="141"/>
      <c r="D966" s="141"/>
      <c r="E966" s="142"/>
      <c r="F966" s="141"/>
      <c r="G966" s="143"/>
      <c r="H966" s="143"/>
      <c r="I966" s="107"/>
      <c r="J966" s="107"/>
    </row>
    <row r="967" spans="1:10" s="99" customFormat="1" ht="12.75" x14ac:dyDescent="0.2">
      <c r="A967" s="125">
        <v>1</v>
      </c>
      <c r="B967" s="144" t="s">
        <v>72</v>
      </c>
      <c r="C967" s="119" t="s">
        <v>20</v>
      </c>
      <c r="D967" s="119">
        <v>5</v>
      </c>
      <c r="E967" s="117" t="s">
        <v>213</v>
      </c>
      <c r="F967" s="121">
        <v>60</v>
      </c>
      <c r="G967" s="121">
        <v>7500</v>
      </c>
      <c r="H967" s="121">
        <f>F967*G967</f>
        <v>450000</v>
      </c>
      <c r="I967" s="107">
        <v>150000</v>
      </c>
      <c r="J967" s="107">
        <v>90000</v>
      </c>
    </row>
    <row r="968" spans="1:10" s="99" customFormat="1" ht="12.75" x14ac:dyDescent="0.2">
      <c r="A968" s="125">
        <v>2</v>
      </c>
      <c r="B968" s="144" t="s">
        <v>110</v>
      </c>
      <c r="C968" s="119"/>
      <c r="D968" s="119"/>
      <c r="E968" s="120"/>
      <c r="F968" s="121"/>
      <c r="G968" s="121"/>
      <c r="H968" s="121"/>
      <c r="I968" s="107">
        <v>150000</v>
      </c>
      <c r="J968" s="107">
        <v>90000</v>
      </c>
    </row>
    <row r="969" spans="1:10" s="99" customFormat="1" ht="12.75" x14ac:dyDescent="0.2">
      <c r="A969" s="125">
        <v>3</v>
      </c>
      <c r="B969" s="144" t="s">
        <v>112</v>
      </c>
      <c r="C969" s="119"/>
      <c r="D969" s="119"/>
      <c r="E969" s="120"/>
      <c r="F969" s="121"/>
      <c r="G969" s="121"/>
      <c r="H969" s="121"/>
      <c r="I969" s="107">
        <v>150000</v>
      </c>
      <c r="J969" s="107">
        <v>90000</v>
      </c>
    </row>
    <row r="970" spans="1:10" s="99" customFormat="1" ht="12.75" x14ac:dyDescent="0.2">
      <c r="A970" s="125">
        <v>4</v>
      </c>
      <c r="B970" s="144" t="s">
        <v>111</v>
      </c>
      <c r="C970" s="119"/>
      <c r="D970" s="119"/>
      <c r="E970" s="120"/>
      <c r="F970" s="121"/>
      <c r="G970" s="121"/>
      <c r="H970" s="121"/>
      <c r="I970" s="107">
        <v>150000</v>
      </c>
      <c r="J970" s="107">
        <v>90000</v>
      </c>
    </row>
    <row r="971" spans="1:10" s="99" customFormat="1" ht="12.75" x14ac:dyDescent="0.2">
      <c r="A971" s="125">
        <v>5</v>
      </c>
      <c r="B971" s="144" t="s">
        <v>152</v>
      </c>
      <c r="C971" s="119"/>
      <c r="D971" s="119"/>
      <c r="E971" s="123"/>
      <c r="F971" s="121"/>
      <c r="G971" s="121"/>
      <c r="H971" s="121"/>
      <c r="I971" s="107">
        <v>150000</v>
      </c>
      <c r="J971" s="107">
        <v>90000</v>
      </c>
    </row>
    <row r="972" spans="1:10" s="99" customFormat="1" ht="12.75" x14ac:dyDescent="0.2">
      <c r="A972" s="125"/>
      <c r="B972" s="136" t="s">
        <v>164</v>
      </c>
      <c r="C972" s="141"/>
      <c r="D972" s="141"/>
      <c r="E972" s="142"/>
      <c r="F972" s="141"/>
      <c r="G972" s="143"/>
      <c r="H972" s="143"/>
      <c r="I972" s="107"/>
      <c r="J972" s="107"/>
    </row>
    <row r="973" spans="1:10" s="99" customFormat="1" ht="12.75" x14ac:dyDescent="0.2">
      <c r="A973" s="125">
        <v>1</v>
      </c>
      <c r="B973" s="144" t="s">
        <v>165</v>
      </c>
      <c r="C973" s="119" t="s">
        <v>20</v>
      </c>
      <c r="D973" s="119">
        <v>5</v>
      </c>
      <c r="E973" s="117" t="s">
        <v>213</v>
      </c>
      <c r="F973" s="121">
        <v>75</v>
      </c>
      <c r="G973" s="121">
        <v>7500</v>
      </c>
      <c r="H973" s="121">
        <f>F973*G973</f>
        <v>562500</v>
      </c>
      <c r="I973" s="107">
        <v>150000</v>
      </c>
      <c r="J973" s="107">
        <v>112500</v>
      </c>
    </row>
    <row r="974" spans="1:10" s="99" customFormat="1" ht="12.75" x14ac:dyDescent="0.2">
      <c r="A974" s="125">
        <v>2</v>
      </c>
      <c r="B974" s="144" t="s">
        <v>166</v>
      </c>
      <c r="C974" s="119"/>
      <c r="D974" s="119"/>
      <c r="E974" s="120"/>
      <c r="F974" s="121"/>
      <c r="G974" s="121"/>
      <c r="H974" s="121"/>
      <c r="I974" s="107">
        <v>150000</v>
      </c>
      <c r="J974" s="107">
        <v>112500</v>
      </c>
    </row>
    <row r="975" spans="1:10" s="99" customFormat="1" ht="12.75" x14ac:dyDescent="0.2">
      <c r="A975" s="125">
        <v>3</v>
      </c>
      <c r="B975" s="144" t="s">
        <v>143</v>
      </c>
      <c r="C975" s="119"/>
      <c r="D975" s="119"/>
      <c r="E975" s="120"/>
      <c r="F975" s="121"/>
      <c r="G975" s="121"/>
      <c r="H975" s="121"/>
      <c r="I975" s="107">
        <v>150000</v>
      </c>
      <c r="J975" s="107">
        <v>112500</v>
      </c>
    </row>
    <row r="976" spans="1:10" s="99" customFormat="1" ht="12.75" x14ac:dyDescent="0.2">
      <c r="A976" s="125">
        <v>4</v>
      </c>
      <c r="B976" s="144" t="s">
        <v>167</v>
      </c>
      <c r="C976" s="119"/>
      <c r="D976" s="119"/>
      <c r="E976" s="120"/>
      <c r="F976" s="121"/>
      <c r="G976" s="121"/>
      <c r="H976" s="121"/>
      <c r="I976" s="107">
        <v>150000</v>
      </c>
      <c r="J976" s="107">
        <v>112500</v>
      </c>
    </row>
    <row r="977" spans="1:10" s="99" customFormat="1" ht="12.75" x14ac:dyDescent="0.2">
      <c r="A977" s="125">
        <v>5</v>
      </c>
      <c r="B977" s="144" t="s">
        <v>168</v>
      </c>
      <c r="C977" s="119"/>
      <c r="D977" s="119"/>
      <c r="E977" s="123"/>
      <c r="F977" s="121"/>
      <c r="G977" s="121"/>
      <c r="H977" s="121"/>
      <c r="I977" s="107">
        <v>150000</v>
      </c>
      <c r="J977" s="107">
        <v>112500</v>
      </c>
    </row>
    <row r="978" spans="1:10" s="99" customFormat="1" ht="12.75" x14ac:dyDescent="0.2">
      <c r="A978" s="125"/>
      <c r="B978" s="136" t="s">
        <v>169</v>
      </c>
      <c r="C978" s="141"/>
      <c r="D978" s="141"/>
      <c r="E978" s="142"/>
      <c r="F978" s="141"/>
      <c r="G978" s="143"/>
      <c r="H978" s="143"/>
      <c r="I978" s="107"/>
      <c r="J978" s="107"/>
    </row>
    <row r="979" spans="1:10" s="99" customFormat="1" ht="12.75" x14ac:dyDescent="0.2">
      <c r="A979" s="125">
        <v>1</v>
      </c>
      <c r="B979" s="144" t="s">
        <v>105</v>
      </c>
      <c r="C979" s="119" t="s">
        <v>20</v>
      </c>
      <c r="D979" s="119">
        <v>5</v>
      </c>
      <c r="E979" s="117" t="s">
        <v>213</v>
      </c>
      <c r="F979" s="121">
        <v>84</v>
      </c>
      <c r="G979" s="121">
        <v>7500</v>
      </c>
      <c r="H979" s="121">
        <f>F979*G979</f>
        <v>630000</v>
      </c>
      <c r="I979" s="107">
        <v>150000</v>
      </c>
      <c r="J979" s="107">
        <v>126000</v>
      </c>
    </row>
    <row r="980" spans="1:10" s="99" customFormat="1" ht="12.75" x14ac:dyDescent="0.2">
      <c r="A980" s="125">
        <v>2</v>
      </c>
      <c r="B980" s="144" t="s">
        <v>107</v>
      </c>
      <c r="C980" s="119"/>
      <c r="D980" s="119"/>
      <c r="E980" s="120"/>
      <c r="F980" s="121"/>
      <c r="G980" s="121"/>
      <c r="H980" s="121"/>
      <c r="I980" s="107">
        <v>150000</v>
      </c>
      <c r="J980" s="107">
        <v>126000</v>
      </c>
    </row>
    <row r="981" spans="1:10" s="99" customFormat="1" ht="12.75" x14ac:dyDescent="0.2">
      <c r="A981" s="125">
        <v>3</v>
      </c>
      <c r="B981" s="144" t="s">
        <v>106</v>
      </c>
      <c r="C981" s="119"/>
      <c r="D981" s="119"/>
      <c r="E981" s="120"/>
      <c r="F981" s="121"/>
      <c r="G981" s="121"/>
      <c r="H981" s="121"/>
      <c r="I981" s="107">
        <v>150000</v>
      </c>
      <c r="J981" s="107">
        <v>126000</v>
      </c>
    </row>
    <row r="982" spans="1:10" s="99" customFormat="1" ht="12.75" x14ac:dyDescent="0.2">
      <c r="A982" s="125">
        <v>4</v>
      </c>
      <c r="B982" s="144" t="s">
        <v>108</v>
      </c>
      <c r="C982" s="119"/>
      <c r="D982" s="119"/>
      <c r="E982" s="120"/>
      <c r="F982" s="121"/>
      <c r="G982" s="121"/>
      <c r="H982" s="121"/>
      <c r="I982" s="107">
        <v>150000</v>
      </c>
      <c r="J982" s="107">
        <v>126000</v>
      </c>
    </row>
    <row r="983" spans="1:10" s="99" customFormat="1" ht="12.75" x14ac:dyDescent="0.2">
      <c r="A983" s="125">
        <v>5</v>
      </c>
      <c r="B983" s="144" t="s">
        <v>170</v>
      </c>
      <c r="C983" s="119"/>
      <c r="D983" s="119"/>
      <c r="E983" s="123"/>
      <c r="F983" s="121"/>
      <c r="G983" s="121"/>
      <c r="H983" s="121"/>
      <c r="I983" s="107">
        <v>150000</v>
      </c>
      <c r="J983" s="107">
        <v>126000</v>
      </c>
    </row>
    <row r="984" spans="1:10" s="99" customFormat="1" ht="12.75" x14ac:dyDescent="0.2">
      <c r="A984" s="125"/>
      <c r="B984" s="136" t="s">
        <v>171</v>
      </c>
      <c r="C984" s="141"/>
      <c r="D984" s="141"/>
      <c r="E984" s="142"/>
      <c r="F984" s="141"/>
      <c r="G984" s="143"/>
      <c r="H984" s="143"/>
      <c r="I984" s="107"/>
      <c r="J984" s="107"/>
    </row>
    <row r="985" spans="1:10" s="99" customFormat="1" ht="12.75" x14ac:dyDescent="0.2">
      <c r="A985" s="125">
        <v>1</v>
      </c>
      <c r="B985" s="144" t="s">
        <v>172</v>
      </c>
      <c r="C985" s="147"/>
      <c r="D985" s="147"/>
      <c r="E985" s="158"/>
      <c r="F985" s="148"/>
      <c r="G985" s="148"/>
      <c r="H985" s="148"/>
      <c r="I985" s="107">
        <v>150000</v>
      </c>
      <c r="J985" s="107">
        <v>90000</v>
      </c>
    </row>
    <row r="986" spans="1:10" s="99" customFormat="1" ht="12.75" x14ac:dyDescent="0.2">
      <c r="A986" s="125">
        <v>2</v>
      </c>
      <c r="B986" s="144" t="s">
        <v>173</v>
      </c>
      <c r="C986" s="116" t="s">
        <v>20</v>
      </c>
      <c r="D986" s="116">
        <v>5</v>
      </c>
      <c r="E986" s="117" t="s">
        <v>213</v>
      </c>
      <c r="F986" s="118">
        <v>60</v>
      </c>
      <c r="G986" s="118">
        <v>7500</v>
      </c>
      <c r="H986" s="118">
        <f t="shared" ref="H986" si="14">F986*G986</f>
        <v>450000</v>
      </c>
      <c r="I986" s="107">
        <v>150000</v>
      </c>
      <c r="J986" s="107">
        <v>90000</v>
      </c>
    </row>
    <row r="987" spans="1:10" s="99" customFormat="1" ht="12.75" x14ac:dyDescent="0.2">
      <c r="A987" s="125">
        <v>3</v>
      </c>
      <c r="B987" s="144" t="s">
        <v>174</v>
      </c>
      <c r="C987" s="119"/>
      <c r="D987" s="119"/>
      <c r="E987" s="120"/>
      <c r="F987" s="121"/>
      <c r="G987" s="121"/>
      <c r="H987" s="121"/>
      <c r="I987" s="107">
        <v>150000</v>
      </c>
      <c r="J987" s="107">
        <v>90000</v>
      </c>
    </row>
    <row r="988" spans="1:10" s="99" customFormat="1" ht="12.75" x14ac:dyDescent="0.2">
      <c r="A988" s="125">
        <v>4</v>
      </c>
      <c r="B988" s="144" t="s">
        <v>161</v>
      </c>
      <c r="C988" s="119"/>
      <c r="D988" s="119"/>
      <c r="E988" s="120"/>
      <c r="F988" s="121"/>
      <c r="G988" s="121"/>
      <c r="H988" s="121"/>
      <c r="I988" s="107">
        <v>150000</v>
      </c>
      <c r="J988" s="107">
        <v>90000</v>
      </c>
    </row>
    <row r="989" spans="1:10" s="99" customFormat="1" ht="12.75" x14ac:dyDescent="0.2">
      <c r="A989" s="125">
        <v>5</v>
      </c>
      <c r="B989" s="144" t="s">
        <v>175</v>
      </c>
      <c r="C989" s="122"/>
      <c r="D989" s="122"/>
      <c r="E989" s="123"/>
      <c r="F989" s="124"/>
      <c r="G989" s="124"/>
      <c r="H989" s="124"/>
      <c r="I989" s="107">
        <v>150000</v>
      </c>
      <c r="J989" s="107">
        <v>90000</v>
      </c>
    </row>
    <row r="990" spans="1:10" s="99" customFormat="1" ht="12.75" x14ac:dyDescent="0.2">
      <c r="A990" s="111"/>
      <c r="B990" s="111" t="s">
        <v>176</v>
      </c>
      <c r="C990" s="111"/>
      <c r="D990" s="111"/>
      <c r="E990" s="111"/>
      <c r="F990" s="127">
        <f>SUM(F914:F989)</f>
        <v>969</v>
      </c>
      <c r="G990" s="127"/>
      <c r="H990" s="127">
        <f>SUM(H914:H989)</f>
        <v>7267500</v>
      </c>
      <c r="I990" s="111"/>
      <c r="J990" s="127">
        <f>SUM(J914:J989)</f>
        <v>7267500</v>
      </c>
    </row>
    <row r="991" spans="1:10" s="99" customFormat="1" ht="27" x14ac:dyDescent="0.2">
      <c r="A991" s="101" t="s">
        <v>215</v>
      </c>
      <c r="B991" s="102" t="s">
        <v>216</v>
      </c>
      <c r="C991" s="110"/>
      <c r="D991" s="110"/>
      <c r="E991" s="110"/>
      <c r="F991" s="110"/>
      <c r="G991" s="110"/>
      <c r="H991" s="110"/>
      <c r="I991" s="110"/>
      <c r="J991" s="113"/>
    </row>
    <row r="992" spans="1:10" s="99" customFormat="1" ht="12.75" x14ac:dyDescent="0.2">
      <c r="A992" s="129" t="s">
        <v>17</v>
      </c>
      <c r="B992" s="130" t="s">
        <v>86</v>
      </c>
      <c r="C992" s="131"/>
      <c r="D992" s="131"/>
      <c r="E992" s="131"/>
      <c r="F992" s="131"/>
      <c r="G992" s="131"/>
      <c r="H992" s="131"/>
      <c r="I992" s="100"/>
      <c r="J992" s="100"/>
    </row>
    <row r="993" spans="1:10" s="99" customFormat="1" ht="12.75" x14ac:dyDescent="0.2">
      <c r="A993" s="125">
        <v>1</v>
      </c>
      <c r="B993" s="132" t="s">
        <v>87</v>
      </c>
      <c r="C993" s="116" t="s">
        <v>20</v>
      </c>
      <c r="D993" s="116">
        <v>5</v>
      </c>
      <c r="E993" s="117" t="s">
        <v>217</v>
      </c>
      <c r="F993" s="116">
        <v>100</v>
      </c>
      <c r="G993" s="118">
        <v>7500</v>
      </c>
      <c r="H993" s="118">
        <f>F993*G993</f>
        <v>750000</v>
      </c>
      <c r="I993" s="107">
        <v>150000</v>
      </c>
      <c r="J993" s="107">
        <v>150000</v>
      </c>
    </row>
    <row r="994" spans="1:10" s="99" customFormat="1" ht="12.75" x14ac:dyDescent="0.2">
      <c r="A994" s="125">
        <v>2</v>
      </c>
      <c r="B994" s="132" t="s">
        <v>60</v>
      </c>
      <c r="C994" s="119"/>
      <c r="D994" s="119"/>
      <c r="E994" s="120"/>
      <c r="F994" s="119"/>
      <c r="G994" s="121"/>
      <c r="H994" s="121"/>
      <c r="I994" s="107">
        <v>150000</v>
      </c>
      <c r="J994" s="107">
        <v>150000</v>
      </c>
    </row>
    <row r="995" spans="1:10" s="99" customFormat="1" ht="12.75" x14ac:dyDescent="0.2">
      <c r="A995" s="125">
        <v>3</v>
      </c>
      <c r="B995" s="132" t="s">
        <v>56</v>
      </c>
      <c r="C995" s="119"/>
      <c r="D995" s="119"/>
      <c r="E995" s="120"/>
      <c r="F995" s="119"/>
      <c r="G995" s="121"/>
      <c r="H995" s="121"/>
      <c r="I995" s="107">
        <v>150000</v>
      </c>
      <c r="J995" s="107">
        <v>150000</v>
      </c>
    </row>
    <row r="996" spans="1:10" s="99" customFormat="1" ht="12.75" x14ac:dyDescent="0.2">
      <c r="A996" s="125">
        <v>4</v>
      </c>
      <c r="B996" s="132" t="s">
        <v>83</v>
      </c>
      <c r="C996" s="119"/>
      <c r="D996" s="119"/>
      <c r="E996" s="120"/>
      <c r="F996" s="119"/>
      <c r="G996" s="121"/>
      <c r="H996" s="121"/>
      <c r="I996" s="107">
        <v>150000</v>
      </c>
      <c r="J996" s="107">
        <v>150000</v>
      </c>
    </row>
    <row r="997" spans="1:10" s="99" customFormat="1" ht="12.75" x14ac:dyDescent="0.2">
      <c r="A997" s="125">
        <v>5</v>
      </c>
      <c r="B997" s="132" t="s">
        <v>90</v>
      </c>
      <c r="C997" s="122"/>
      <c r="D997" s="122"/>
      <c r="E997" s="123"/>
      <c r="F997" s="122"/>
      <c r="G997" s="124"/>
      <c r="H997" s="124"/>
      <c r="I997" s="107">
        <v>150000</v>
      </c>
      <c r="J997" s="107">
        <v>150000</v>
      </c>
    </row>
    <row r="998" spans="1:10" s="99" customFormat="1" ht="12.75" x14ac:dyDescent="0.2">
      <c r="A998" s="125">
        <v>1</v>
      </c>
      <c r="B998" s="132" t="s">
        <v>91</v>
      </c>
      <c r="C998" s="116" t="s">
        <v>92</v>
      </c>
      <c r="D998" s="116">
        <v>5</v>
      </c>
      <c r="E998" s="117" t="s">
        <v>217</v>
      </c>
      <c r="F998" s="116">
        <v>100</v>
      </c>
      <c r="G998" s="118">
        <v>7500</v>
      </c>
      <c r="H998" s="118">
        <f>F998*G998</f>
        <v>750000</v>
      </c>
      <c r="I998" s="107">
        <v>150000</v>
      </c>
      <c r="J998" s="107">
        <v>150000</v>
      </c>
    </row>
    <row r="999" spans="1:10" s="99" customFormat="1" ht="12.75" x14ac:dyDescent="0.2">
      <c r="A999" s="125">
        <v>2</v>
      </c>
      <c r="B999" s="132" t="s">
        <v>24</v>
      </c>
      <c r="C999" s="119"/>
      <c r="D999" s="119"/>
      <c r="E999" s="120"/>
      <c r="F999" s="119"/>
      <c r="G999" s="121"/>
      <c r="H999" s="121"/>
      <c r="I999" s="107">
        <v>150000</v>
      </c>
      <c r="J999" s="107">
        <v>150000</v>
      </c>
    </row>
    <row r="1000" spans="1:10" s="99" customFormat="1" ht="12.75" x14ac:dyDescent="0.2">
      <c r="A1000" s="159">
        <v>3</v>
      </c>
      <c r="B1000" s="133" t="s">
        <v>22</v>
      </c>
      <c r="C1000" s="119"/>
      <c r="D1000" s="119"/>
      <c r="E1000" s="120"/>
      <c r="F1000" s="119"/>
      <c r="G1000" s="121"/>
      <c r="H1000" s="121"/>
      <c r="I1000" s="107">
        <v>150000</v>
      </c>
      <c r="J1000" s="107">
        <v>150000</v>
      </c>
    </row>
    <row r="1001" spans="1:10" s="99" customFormat="1" ht="12.75" x14ac:dyDescent="0.2">
      <c r="A1001" s="125">
        <v>4</v>
      </c>
      <c r="B1001" s="135" t="s">
        <v>197</v>
      </c>
      <c r="C1001" s="119"/>
      <c r="D1001" s="119"/>
      <c r="E1001" s="120"/>
      <c r="F1001" s="119"/>
      <c r="G1001" s="121"/>
      <c r="H1001" s="121"/>
      <c r="I1001" s="107">
        <v>150000</v>
      </c>
      <c r="J1001" s="107">
        <v>150000</v>
      </c>
    </row>
    <row r="1002" spans="1:10" s="99" customFormat="1" ht="12.75" x14ac:dyDescent="0.2">
      <c r="A1002" s="125">
        <v>5</v>
      </c>
      <c r="B1002" s="132" t="s">
        <v>25</v>
      </c>
      <c r="C1002" s="122"/>
      <c r="D1002" s="122"/>
      <c r="E1002" s="123"/>
      <c r="F1002" s="122"/>
      <c r="G1002" s="124"/>
      <c r="H1002" s="124"/>
      <c r="I1002" s="107">
        <v>150000</v>
      </c>
      <c r="J1002" s="107">
        <v>150000</v>
      </c>
    </row>
    <row r="1003" spans="1:10" s="99" customFormat="1" ht="12.75" x14ac:dyDescent="0.2">
      <c r="A1003" s="125">
        <v>1</v>
      </c>
      <c r="B1003" s="132" t="s">
        <v>63</v>
      </c>
      <c r="C1003" s="116" t="s">
        <v>93</v>
      </c>
      <c r="D1003" s="116">
        <v>5</v>
      </c>
      <c r="E1003" s="117" t="s">
        <v>217</v>
      </c>
      <c r="F1003" s="116">
        <v>100</v>
      </c>
      <c r="G1003" s="118">
        <v>7500</v>
      </c>
      <c r="H1003" s="118">
        <f>F1003*G1003</f>
        <v>750000</v>
      </c>
      <c r="I1003" s="107">
        <v>150000</v>
      </c>
      <c r="J1003" s="107">
        <v>150000</v>
      </c>
    </row>
    <row r="1004" spans="1:10" s="99" customFormat="1" ht="12.75" x14ac:dyDescent="0.2">
      <c r="A1004" s="125">
        <v>2</v>
      </c>
      <c r="B1004" s="134" t="s">
        <v>55</v>
      </c>
      <c r="C1004" s="119"/>
      <c r="D1004" s="119"/>
      <c r="E1004" s="120"/>
      <c r="F1004" s="119"/>
      <c r="G1004" s="121"/>
      <c r="H1004" s="121"/>
      <c r="I1004" s="107">
        <v>150000</v>
      </c>
      <c r="J1004" s="107">
        <v>150000</v>
      </c>
    </row>
    <row r="1005" spans="1:10" s="99" customFormat="1" ht="12.75" x14ac:dyDescent="0.2">
      <c r="A1005" s="125">
        <v>3</v>
      </c>
      <c r="B1005" s="132" t="s">
        <v>38</v>
      </c>
      <c r="C1005" s="119"/>
      <c r="D1005" s="119"/>
      <c r="E1005" s="120"/>
      <c r="F1005" s="119"/>
      <c r="G1005" s="121"/>
      <c r="H1005" s="121"/>
      <c r="I1005" s="107">
        <v>150000</v>
      </c>
      <c r="J1005" s="107">
        <v>150000</v>
      </c>
    </row>
    <row r="1006" spans="1:10" s="99" customFormat="1" ht="12.75" x14ac:dyDescent="0.2">
      <c r="A1006" s="125">
        <v>4</v>
      </c>
      <c r="B1006" s="132" t="s">
        <v>29</v>
      </c>
      <c r="C1006" s="119"/>
      <c r="D1006" s="119"/>
      <c r="E1006" s="120"/>
      <c r="F1006" s="119"/>
      <c r="G1006" s="121"/>
      <c r="H1006" s="121"/>
      <c r="I1006" s="107">
        <v>150000</v>
      </c>
      <c r="J1006" s="107">
        <v>150000</v>
      </c>
    </row>
    <row r="1007" spans="1:10" s="99" customFormat="1" ht="12.75" x14ac:dyDescent="0.2">
      <c r="A1007" s="125">
        <v>5</v>
      </c>
      <c r="B1007" s="132" t="s">
        <v>73</v>
      </c>
      <c r="C1007" s="122"/>
      <c r="D1007" s="122"/>
      <c r="E1007" s="123"/>
      <c r="F1007" s="122"/>
      <c r="G1007" s="124"/>
      <c r="H1007" s="124"/>
      <c r="I1007" s="107">
        <v>150000</v>
      </c>
      <c r="J1007" s="107">
        <v>150000</v>
      </c>
    </row>
    <row r="1008" spans="1:10" s="99" customFormat="1" ht="12.75" x14ac:dyDescent="0.2">
      <c r="A1008" s="125">
        <v>1</v>
      </c>
      <c r="B1008" s="132" t="s">
        <v>94</v>
      </c>
      <c r="C1008" s="116" t="s">
        <v>95</v>
      </c>
      <c r="D1008" s="116">
        <v>5</v>
      </c>
      <c r="E1008" s="117" t="s">
        <v>217</v>
      </c>
      <c r="F1008" s="116">
        <v>100</v>
      </c>
      <c r="G1008" s="118">
        <v>7500</v>
      </c>
      <c r="H1008" s="118">
        <f>F1008*G1008</f>
        <v>750000</v>
      </c>
      <c r="I1008" s="107">
        <v>150000</v>
      </c>
      <c r="J1008" s="107">
        <v>150000</v>
      </c>
    </row>
    <row r="1009" spans="1:10" s="99" customFormat="1" ht="12.75" x14ac:dyDescent="0.2">
      <c r="A1009" s="125">
        <v>2</v>
      </c>
      <c r="B1009" s="132" t="s">
        <v>196</v>
      </c>
      <c r="C1009" s="119"/>
      <c r="D1009" s="119"/>
      <c r="E1009" s="120"/>
      <c r="F1009" s="119"/>
      <c r="G1009" s="121"/>
      <c r="H1009" s="121"/>
      <c r="I1009" s="107">
        <v>150000</v>
      </c>
      <c r="J1009" s="107">
        <v>150000</v>
      </c>
    </row>
    <row r="1010" spans="1:10" s="99" customFormat="1" ht="12.75" x14ac:dyDescent="0.2">
      <c r="A1010" s="125">
        <v>3</v>
      </c>
      <c r="B1010" s="133" t="s">
        <v>71</v>
      </c>
      <c r="C1010" s="119"/>
      <c r="D1010" s="119"/>
      <c r="E1010" s="120"/>
      <c r="F1010" s="119"/>
      <c r="G1010" s="121"/>
      <c r="H1010" s="121"/>
      <c r="I1010" s="107">
        <v>150000</v>
      </c>
      <c r="J1010" s="107">
        <v>150000</v>
      </c>
    </row>
    <row r="1011" spans="1:10" s="99" customFormat="1" ht="12.75" x14ac:dyDescent="0.2">
      <c r="A1011" s="125">
        <v>4</v>
      </c>
      <c r="B1011" s="133" t="s">
        <v>218</v>
      </c>
      <c r="C1011" s="119"/>
      <c r="D1011" s="119"/>
      <c r="E1011" s="120"/>
      <c r="F1011" s="119"/>
      <c r="G1011" s="121"/>
      <c r="H1011" s="121"/>
      <c r="I1011" s="107">
        <v>150000</v>
      </c>
      <c r="J1011" s="107">
        <v>150000</v>
      </c>
    </row>
    <row r="1012" spans="1:10" s="99" customFormat="1" ht="12.75" x14ac:dyDescent="0.2">
      <c r="A1012" s="125">
        <v>5</v>
      </c>
      <c r="B1012" s="132" t="s">
        <v>214</v>
      </c>
      <c r="C1012" s="122"/>
      <c r="D1012" s="122"/>
      <c r="E1012" s="123"/>
      <c r="F1012" s="122"/>
      <c r="G1012" s="124"/>
      <c r="H1012" s="124"/>
      <c r="I1012" s="107">
        <v>150000</v>
      </c>
      <c r="J1012" s="107">
        <v>150000</v>
      </c>
    </row>
    <row r="1013" spans="1:10" s="99" customFormat="1" ht="12.75" x14ac:dyDescent="0.2">
      <c r="A1013" s="125">
        <v>1</v>
      </c>
      <c r="B1013" s="132" t="s">
        <v>87</v>
      </c>
      <c r="C1013" s="116" t="s">
        <v>20</v>
      </c>
      <c r="D1013" s="116">
        <v>5</v>
      </c>
      <c r="E1013" s="117" t="s">
        <v>219</v>
      </c>
      <c r="F1013" s="116">
        <v>100</v>
      </c>
      <c r="G1013" s="118">
        <v>7500</v>
      </c>
      <c r="H1013" s="118">
        <f>F1013*G1013</f>
        <v>750000</v>
      </c>
      <c r="I1013" s="107">
        <v>150000</v>
      </c>
      <c r="J1013" s="107">
        <v>150000</v>
      </c>
    </row>
    <row r="1014" spans="1:10" s="99" customFormat="1" ht="12.75" x14ac:dyDescent="0.2">
      <c r="A1014" s="125">
        <v>2</v>
      </c>
      <c r="B1014" s="132" t="s">
        <v>60</v>
      </c>
      <c r="C1014" s="119"/>
      <c r="D1014" s="119"/>
      <c r="E1014" s="120"/>
      <c r="F1014" s="119"/>
      <c r="G1014" s="121"/>
      <c r="H1014" s="121"/>
      <c r="I1014" s="107">
        <v>150000</v>
      </c>
      <c r="J1014" s="107">
        <v>150000</v>
      </c>
    </row>
    <row r="1015" spans="1:10" s="99" customFormat="1" ht="12.75" x14ac:dyDescent="0.2">
      <c r="A1015" s="125">
        <v>3</v>
      </c>
      <c r="B1015" s="132" t="s">
        <v>56</v>
      </c>
      <c r="C1015" s="119"/>
      <c r="D1015" s="119"/>
      <c r="E1015" s="120"/>
      <c r="F1015" s="119"/>
      <c r="G1015" s="121"/>
      <c r="H1015" s="121"/>
      <c r="I1015" s="107">
        <v>150000</v>
      </c>
      <c r="J1015" s="107">
        <v>150000</v>
      </c>
    </row>
    <row r="1016" spans="1:10" s="99" customFormat="1" ht="12.75" x14ac:dyDescent="0.2">
      <c r="A1016" s="125">
        <v>4</v>
      </c>
      <c r="B1016" s="132" t="s">
        <v>83</v>
      </c>
      <c r="C1016" s="119"/>
      <c r="D1016" s="119"/>
      <c r="E1016" s="120"/>
      <c r="F1016" s="119"/>
      <c r="G1016" s="121"/>
      <c r="H1016" s="121"/>
      <c r="I1016" s="107">
        <v>150000</v>
      </c>
      <c r="J1016" s="107">
        <v>150000</v>
      </c>
    </row>
    <row r="1017" spans="1:10" s="99" customFormat="1" ht="12.75" x14ac:dyDescent="0.2">
      <c r="A1017" s="125">
        <v>5</v>
      </c>
      <c r="B1017" s="132" t="s">
        <v>90</v>
      </c>
      <c r="C1017" s="122"/>
      <c r="D1017" s="122"/>
      <c r="E1017" s="123"/>
      <c r="F1017" s="122"/>
      <c r="G1017" s="124"/>
      <c r="H1017" s="124"/>
      <c r="I1017" s="107">
        <v>150000</v>
      </c>
      <c r="J1017" s="107">
        <v>150000</v>
      </c>
    </row>
    <row r="1018" spans="1:10" s="99" customFormat="1" ht="12.75" x14ac:dyDescent="0.2">
      <c r="A1018" s="125">
        <v>1</v>
      </c>
      <c r="B1018" s="132" t="s">
        <v>63</v>
      </c>
      <c r="C1018" s="116" t="s">
        <v>92</v>
      </c>
      <c r="D1018" s="116">
        <v>5</v>
      </c>
      <c r="E1018" s="117" t="s">
        <v>219</v>
      </c>
      <c r="F1018" s="116">
        <v>100</v>
      </c>
      <c r="G1018" s="118">
        <v>7500</v>
      </c>
      <c r="H1018" s="118">
        <f>F1018*G1018</f>
        <v>750000</v>
      </c>
      <c r="I1018" s="107">
        <v>150000</v>
      </c>
      <c r="J1018" s="107">
        <v>150000</v>
      </c>
    </row>
    <row r="1019" spans="1:10" s="99" customFormat="1" ht="12.75" x14ac:dyDescent="0.2">
      <c r="A1019" s="125">
        <v>2</v>
      </c>
      <c r="B1019" s="134" t="s">
        <v>55</v>
      </c>
      <c r="C1019" s="119"/>
      <c r="D1019" s="119"/>
      <c r="E1019" s="120"/>
      <c r="F1019" s="119"/>
      <c r="G1019" s="121"/>
      <c r="H1019" s="121"/>
      <c r="I1019" s="107">
        <v>150000</v>
      </c>
      <c r="J1019" s="107">
        <v>150000</v>
      </c>
    </row>
    <row r="1020" spans="1:10" s="99" customFormat="1" ht="12.75" x14ac:dyDescent="0.2">
      <c r="A1020" s="125">
        <v>3</v>
      </c>
      <c r="B1020" s="132" t="s">
        <v>38</v>
      </c>
      <c r="C1020" s="119"/>
      <c r="D1020" s="119"/>
      <c r="E1020" s="120"/>
      <c r="F1020" s="119"/>
      <c r="G1020" s="121"/>
      <c r="H1020" s="121"/>
      <c r="I1020" s="107">
        <v>150000</v>
      </c>
      <c r="J1020" s="107">
        <v>150000</v>
      </c>
    </row>
    <row r="1021" spans="1:10" s="99" customFormat="1" ht="12.75" x14ac:dyDescent="0.2">
      <c r="A1021" s="125">
        <v>4</v>
      </c>
      <c r="B1021" s="132" t="s">
        <v>29</v>
      </c>
      <c r="C1021" s="119"/>
      <c r="D1021" s="119"/>
      <c r="E1021" s="120"/>
      <c r="F1021" s="119"/>
      <c r="G1021" s="121"/>
      <c r="H1021" s="121"/>
      <c r="I1021" s="107">
        <v>150000</v>
      </c>
      <c r="J1021" s="107">
        <v>150000</v>
      </c>
    </row>
    <row r="1022" spans="1:10" s="99" customFormat="1" ht="12.75" x14ac:dyDescent="0.2">
      <c r="A1022" s="125">
        <v>5</v>
      </c>
      <c r="B1022" s="132" t="s">
        <v>73</v>
      </c>
      <c r="C1022" s="122"/>
      <c r="D1022" s="122"/>
      <c r="E1022" s="123"/>
      <c r="F1022" s="122"/>
      <c r="G1022" s="124"/>
      <c r="H1022" s="124"/>
      <c r="I1022" s="107">
        <v>150000</v>
      </c>
      <c r="J1022" s="107">
        <v>150000</v>
      </c>
    </row>
    <row r="1023" spans="1:10" s="99" customFormat="1" ht="12.75" x14ac:dyDescent="0.2">
      <c r="A1023" s="125">
        <v>1</v>
      </c>
      <c r="B1023" s="132" t="s">
        <v>91</v>
      </c>
      <c r="C1023" s="116" t="s">
        <v>93</v>
      </c>
      <c r="D1023" s="116">
        <v>5</v>
      </c>
      <c r="E1023" s="117" t="s">
        <v>219</v>
      </c>
      <c r="F1023" s="116">
        <v>100</v>
      </c>
      <c r="G1023" s="118">
        <v>7500</v>
      </c>
      <c r="H1023" s="118">
        <f>F1023*G1023</f>
        <v>750000</v>
      </c>
      <c r="I1023" s="107">
        <v>150000</v>
      </c>
      <c r="J1023" s="107">
        <v>150000</v>
      </c>
    </row>
    <row r="1024" spans="1:10" s="99" customFormat="1" ht="12.75" x14ac:dyDescent="0.2">
      <c r="A1024" s="125">
        <v>2</v>
      </c>
      <c r="B1024" s="132" t="s">
        <v>24</v>
      </c>
      <c r="C1024" s="119"/>
      <c r="D1024" s="119"/>
      <c r="E1024" s="120"/>
      <c r="F1024" s="119"/>
      <c r="G1024" s="121"/>
      <c r="H1024" s="121"/>
      <c r="I1024" s="107">
        <v>150000</v>
      </c>
      <c r="J1024" s="107">
        <v>150000</v>
      </c>
    </row>
    <row r="1025" spans="1:10" s="99" customFormat="1" ht="12.75" x14ac:dyDescent="0.2">
      <c r="A1025" s="159">
        <v>3</v>
      </c>
      <c r="B1025" s="133" t="s">
        <v>22</v>
      </c>
      <c r="C1025" s="119"/>
      <c r="D1025" s="119"/>
      <c r="E1025" s="120"/>
      <c r="F1025" s="119"/>
      <c r="G1025" s="121"/>
      <c r="H1025" s="121"/>
      <c r="I1025" s="107">
        <v>150000</v>
      </c>
      <c r="J1025" s="107">
        <v>150000</v>
      </c>
    </row>
    <row r="1026" spans="1:10" s="99" customFormat="1" ht="12.75" x14ac:dyDescent="0.2">
      <c r="A1026" s="125">
        <v>4</v>
      </c>
      <c r="B1026" s="135" t="s">
        <v>197</v>
      </c>
      <c r="C1026" s="119"/>
      <c r="D1026" s="119"/>
      <c r="E1026" s="120"/>
      <c r="F1026" s="119"/>
      <c r="G1026" s="121"/>
      <c r="H1026" s="121"/>
      <c r="I1026" s="107">
        <v>150000</v>
      </c>
      <c r="J1026" s="107">
        <v>150000</v>
      </c>
    </row>
    <row r="1027" spans="1:10" s="99" customFormat="1" ht="12.75" x14ac:dyDescent="0.2">
      <c r="A1027" s="125">
        <v>5</v>
      </c>
      <c r="B1027" s="132" t="s">
        <v>25</v>
      </c>
      <c r="C1027" s="122"/>
      <c r="D1027" s="122"/>
      <c r="E1027" s="123"/>
      <c r="F1027" s="122"/>
      <c r="G1027" s="124"/>
      <c r="H1027" s="124"/>
      <c r="I1027" s="107">
        <v>150000</v>
      </c>
      <c r="J1027" s="107">
        <v>150000</v>
      </c>
    </row>
    <row r="1028" spans="1:10" s="99" customFormat="1" ht="12.75" x14ac:dyDescent="0.2">
      <c r="A1028" s="129" t="s">
        <v>32</v>
      </c>
      <c r="B1028" s="136" t="s">
        <v>98</v>
      </c>
      <c r="C1028" s="137"/>
      <c r="D1028" s="137"/>
      <c r="E1028" s="138"/>
      <c r="F1028" s="137"/>
      <c r="G1028" s="139"/>
      <c r="H1028" s="139"/>
      <c r="I1028" s="140"/>
      <c r="J1028" s="140"/>
    </row>
    <row r="1029" spans="1:10" s="99" customFormat="1" ht="12.75" x14ac:dyDescent="0.2">
      <c r="A1029" s="125"/>
      <c r="B1029" s="136" t="s">
        <v>99</v>
      </c>
      <c r="C1029" s="141"/>
      <c r="D1029" s="141"/>
      <c r="E1029" s="142"/>
      <c r="F1029" s="141"/>
      <c r="G1029" s="143"/>
      <c r="H1029" s="143"/>
      <c r="I1029" s="107"/>
      <c r="J1029" s="107"/>
    </row>
    <row r="1030" spans="1:10" s="99" customFormat="1" ht="12.75" x14ac:dyDescent="0.2">
      <c r="A1030" s="125">
        <v>1</v>
      </c>
      <c r="B1030" s="144" t="s">
        <v>100</v>
      </c>
      <c r="C1030" s="119" t="s">
        <v>20</v>
      </c>
      <c r="D1030" s="116">
        <v>5</v>
      </c>
      <c r="E1030" s="117" t="s">
        <v>217</v>
      </c>
      <c r="F1030" s="116">
        <v>100</v>
      </c>
      <c r="G1030" s="118">
        <v>7500</v>
      </c>
      <c r="H1030" s="118">
        <f>F1030*G1030</f>
        <v>750000</v>
      </c>
      <c r="I1030" s="107">
        <v>150000</v>
      </c>
      <c r="J1030" s="107">
        <v>150000</v>
      </c>
    </row>
    <row r="1031" spans="1:10" s="99" customFormat="1" ht="12.75" x14ac:dyDescent="0.2">
      <c r="A1031" s="125">
        <v>2</v>
      </c>
      <c r="B1031" s="144" t="s">
        <v>101</v>
      </c>
      <c r="C1031" s="119"/>
      <c r="D1031" s="119"/>
      <c r="E1031" s="120"/>
      <c r="F1031" s="119"/>
      <c r="G1031" s="121"/>
      <c r="H1031" s="121"/>
      <c r="I1031" s="107">
        <v>150000</v>
      </c>
      <c r="J1031" s="107">
        <v>150000</v>
      </c>
    </row>
    <row r="1032" spans="1:10" s="99" customFormat="1" ht="12.75" x14ac:dyDescent="0.2">
      <c r="A1032" s="125">
        <v>3</v>
      </c>
      <c r="B1032" s="144" t="s">
        <v>102</v>
      </c>
      <c r="C1032" s="119"/>
      <c r="D1032" s="119"/>
      <c r="E1032" s="120"/>
      <c r="F1032" s="119"/>
      <c r="G1032" s="121"/>
      <c r="H1032" s="121"/>
      <c r="I1032" s="107">
        <v>150000</v>
      </c>
      <c r="J1032" s="107">
        <v>150000</v>
      </c>
    </row>
    <row r="1033" spans="1:10" s="99" customFormat="1" ht="12.75" x14ac:dyDescent="0.2">
      <c r="A1033" s="125">
        <v>4</v>
      </c>
      <c r="B1033" s="144" t="s">
        <v>120</v>
      </c>
      <c r="C1033" s="119"/>
      <c r="D1033" s="119"/>
      <c r="E1033" s="120"/>
      <c r="F1033" s="119"/>
      <c r="G1033" s="121"/>
      <c r="H1033" s="121"/>
      <c r="I1033" s="107">
        <v>150000</v>
      </c>
      <c r="J1033" s="107">
        <v>150000</v>
      </c>
    </row>
    <row r="1034" spans="1:10" s="99" customFormat="1" ht="12.75" x14ac:dyDescent="0.2">
      <c r="A1034" s="125">
        <v>5</v>
      </c>
      <c r="B1034" s="144" t="s">
        <v>103</v>
      </c>
      <c r="C1034" s="119"/>
      <c r="D1034" s="122"/>
      <c r="E1034" s="123"/>
      <c r="F1034" s="122"/>
      <c r="G1034" s="124"/>
      <c r="H1034" s="124"/>
      <c r="I1034" s="107">
        <v>150000</v>
      </c>
      <c r="J1034" s="107">
        <v>150000</v>
      </c>
    </row>
    <row r="1035" spans="1:10" s="99" customFormat="1" ht="12.75" x14ac:dyDescent="0.2">
      <c r="A1035" s="125">
        <v>1</v>
      </c>
      <c r="B1035" s="144" t="s">
        <v>100</v>
      </c>
      <c r="C1035" s="116" t="s">
        <v>20</v>
      </c>
      <c r="D1035" s="116">
        <v>5</v>
      </c>
      <c r="E1035" s="117" t="s">
        <v>219</v>
      </c>
      <c r="F1035" s="116">
        <v>100</v>
      </c>
      <c r="G1035" s="118">
        <v>7500</v>
      </c>
      <c r="H1035" s="118">
        <f>F1035*G1035</f>
        <v>750000</v>
      </c>
      <c r="I1035" s="107">
        <v>150000</v>
      </c>
      <c r="J1035" s="107">
        <v>150000</v>
      </c>
    </row>
    <row r="1036" spans="1:10" s="99" customFormat="1" ht="12.75" x14ac:dyDescent="0.2">
      <c r="A1036" s="125">
        <v>2</v>
      </c>
      <c r="B1036" s="144" t="s">
        <v>101</v>
      </c>
      <c r="C1036" s="119"/>
      <c r="D1036" s="119"/>
      <c r="E1036" s="120"/>
      <c r="F1036" s="119"/>
      <c r="G1036" s="121"/>
      <c r="H1036" s="121"/>
      <c r="I1036" s="107">
        <v>150000</v>
      </c>
      <c r="J1036" s="107">
        <v>150000</v>
      </c>
    </row>
    <row r="1037" spans="1:10" s="99" customFormat="1" ht="12.75" x14ac:dyDescent="0.2">
      <c r="A1037" s="125">
        <v>3</v>
      </c>
      <c r="B1037" s="144" t="s">
        <v>102</v>
      </c>
      <c r="C1037" s="119"/>
      <c r="D1037" s="119"/>
      <c r="E1037" s="120"/>
      <c r="F1037" s="119"/>
      <c r="G1037" s="121"/>
      <c r="H1037" s="121"/>
      <c r="I1037" s="107">
        <v>150000</v>
      </c>
      <c r="J1037" s="107">
        <v>150000</v>
      </c>
    </row>
    <row r="1038" spans="1:10" s="99" customFormat="1" ht="12.75" x14ac:dyDescent="0.2">
      <c r="A1038" s="125">
        <v>4</v>
      </c>
      <c r="B1038" s="144" t="s">
        <v>120</v>
      </c>
      <c r="C1038" s="119"/>
      <c r="D1038" s="119"/>
      <c r="E1038" s="120"/>
      <c r="F1038" s="119"/>
      <c r="G1038" s="121"/>
      <c r="H1038" s="121"/>
      <c r="I1038" s="107">
        <v>150000</v>
      </c>
      <c r="J1038" s="107">
        <v>150000</v>
      </c>
    </row>
    <row r="1039" spans="1:10" s="99" customFormat="1" ht="12.75" x14ac:dyDescent="0.2">
      <c r="A1039" s="125">
        <v>5</v>
      </c>
      <c r="B1039" s="144" t="s">
        <v>103</v>
      </c>
      <c r="C1039" s="122"/>
      <c r="D1039" s="122"/>
      <c r="E1039" s="123"/>
      <c r="F1039" s="122"/>
      <c r="G1039" s="124"/>
      <c r="H1039" s="124"/>
      <c r="I1039" s="107">
        <v>150000</v>
      </c>
      <c r="J1039" s="107">
        <v>150000</v>
      </c>
    </row>
    <row r="1040" spans="1:10" s="99" customFormat="1" ht="12.75" x14ac:dyDescent="0.2">
      <c r="A1040" s="125">
        <v>1</v>
      </c>
      <c r="B1040" s="144" t="s">
        <v>100</v>
      </c>
      <c r="C1040" s="116" t="s">
        <v>20</v>
      </c>
      <c r="D1040" s="116">
        <v>5</v>
      </c>
      <c r="E1040" s="117" t="s">
        <v>220</v>
      </c>
      <c r="F1040" s="116">
        <v>100</v>
      </c>
      <c r="G1040" s="118">
        <v>7500</v>
      </c>
      <c r="H1040" s="118">
        <f>F1040*G1040</f>
        <v>750000</v>
      </c>
      <c r="I1040" s="107">
        <v>150000</v>
      </c>
      <c r="J1040" s="107">
        <v>150000</v>
      </c>
    </row>
    <row r="1041" spans="1:10" s="99" customFormat="1" ht="12.75" x14ac:dyDescent="0.2">
      <c r="A1041" s="125">
        <v>2</v>
      </c>
      <c r="B1041" s="144" t="s">
        <v>101</v>
      </c>
      <c r="C1041" s="119"/>
      <c r="D1041" s="119"/>
      <c r="E1041" s="120"/>
      <c r="F1041" s="119"/>
      <c r="G1041" s="121"/>
      <c r="H1041" s="121"/>
      <c r="I1041" s="107">
        <v>150000</v>
      </c>
      <c r="J1041" s="107">
        <v>150000</v>
      </c>
    </row>
    <row r="1042" spans="1:10" s="99" customFormat="1" ht="12.75" x14ac:dyDescent="0.2">
      <c r="A1042" s="125">
        <v>3</v>
      </c>
      <c r="B1042" s="144" t="s">
        <v>102</v>
      </c>
      <c r="C1042" s="119"/>
      <c r="D1042" s="119"/>
      <c r="E1042" s="120"/>
      <c r="F1042" s="119"/>
      <c r="G1042" s="121"/>
      <c r="H1042" s="121"/>
      <c r="I1042" s="107">
        <v>150000</v>
      </c>
      <c r="J1042" s="107">
        <v>150000</v>
      </c>
    </row>
    <row r="1043" spans="1:10" s="99" customFormat="1" ht="12.75" x14ac:dyDescent="0.2">
      <c r="A1043" s="125">
        <v>4</v>
      </c>
      <c r="B1043" s="144" t="s">
        <v>120</v>
      </c>
      <c r="C1043" s="119"/>
      <c r="D1043" s="119"/>
      <c r="E1043" s="120"/>
      <c r="F1043" s="119"/>
      <c r="G1043" s="121"/>
      <c r="H1043" s="121"/>
      <c r="I1043" s="107">
        <v>150000</v>
      </c>
      <c r="J1043" s="107">
        <v>150000</v>
      </c>
    </row>
    <row r="1044" spans="1:10" s="99" customFormat="1" ht="12.75" x14ac:dyDescent="0.2">
      <c r="A1044" s="125">
        <v>5</v>
      </c>
      <c r="B1044" s="144" t="s">
        <v>103</v>
      </c>
      <c r="C1044" s="122"/>
      <c r="D1044" s="122"/>
      <c r="E1044" s="123"/>
      <c r="F1044" s="122"/>
      <c r="G1044" s="124"/>
      <c r="H1044" s="124"/>
      <c r="I1044" s="107">
        <v>150000</v>
      </c>
      <c r="J1044" s="107">
        <v>150000</v>
      </c>
    </row>
    <row r="1045" spans="1:10" s="99" customFormat="1" ht="12.75" x14ac:dyDescent="0.2">
      <c r="A1045" s="125"/>
      <c r="B1045" s="136" t="s">
        <v>121</v>
      </c>
      <c r="C1045" s="141"/>
      <c r="D1045" s="141"/>
      <c r="E1045" s="142"/>
      <c r="F1045" s="141"/>
      <c r="G1045" s="143"/>
      <c r="H1045" s="143"/>
      <c r="I1045" s="107"/>
      <c r="J1045" s="107"/>
    </row>
    <row r="1046" spans="1:10" s="99" customFormat="1" ht="12.75" x14ac:dyDescent="0.2">
      <c r="A1046" s="125">
        <v>1</v>
      </c>
      <c r="B1046" s="144" t="s">
        <v>122</v>
      </c>
      <c r="C1046" s="119" t="s">
        <v>20</v>
      </c>
      <c r="D1046" s="116">
        <v>5</v>
      </c>
      <c r="E1046" s="117" t="s">
        <v>217</v>
      </c>
      <c r="F1046" s="116">
        <v>100</v>
      </c>
      <c r="G1046" s="118">
        <v>7500</v>
      </c>
      <c r="H1046" s="118">
        <f>F1046*G1046</f>
        <v>750000</v>
      </c>
      <c r="I1046" s="107">
        <v>150000</v>
      </c>
      <c r="J1046" s="107">
        <v>150000</v>
      </c>
    </row>
    <row r="1047" spans="1:10" s="99" customFormat="1" ht="12.75" x14ac:dyDescent="0.2">
      <c r="A1047" s="125">
        <v>2</v>
      </c>
      <c r="B1047" s="144" t="s">
        <v>123</v>
      </c>
      <c r="C1047" s="119"/>
      <c r="D1047" s="119"/>
      <c r="E1047" s="120"/>
      <c r="F1047" s="119"/>
      <c r="G1047" s="121"/>
      <c r="H1047" s="121"/>
      <c r="I1047" s="107">
        <v>150000</v>
      </c>
      <c r="J1047" s="107">
        <v>150000</v>
      </c>
    </row>
    <row r="1048" spans="1:10" s="99" customFormat="1" ht="12.75" x14ac:dyDescent="0.2">
      <c r="A1048" s="125">
        <v>3</v>
      </c>
      <c r="B1048" s="144" t="s">
        <v>124</v>
      </c>
      <c r="C1048" s="119"/>
      <c r="D1048" s="119"/>
      <c r="E1048" s="120"/>
      <c r="F1048" s="119"/>
      <c r="G1048" s="121"/>
      <c r="H1048" s="121"/>
      <c r="I1048" s="107">
        <v>150000</v>
      </c>
      <c r="J1048" s="107">
        <v>150000</v>
      </c>
    </row>
    <row r="1049" spans="1:10" s="99" customFormat="1" ht="12.75" x14ac:dyDescent="0.2">
      <c r="A1049" s="125">
        <v>4</v>
      </c>
      <c r="B1049" s="144" t="s">
        <v>125</v>
      </c>
      <c r="C1049" s="119"/>
      <c r="D1049" s="119"/>
      <c r="E1049" s="120"/>
      <c r="F1049" s="119"/>
      <c r="G1049" s="121"/>
      <c r="H1049" s="121"/>
      <c r="I1049" s="107">
        <v>150000</v>
      </c>
      <c r="J1049" s="107">
        <v>150000</v>
      </c>
    </row>
    <row r="1050" spans="1:10" s="99" customFormat="1" ht="12.75" x14ac:dyDescent="0.2">
      <c r="A1050" s="125">
        <v>5</v>
      </c>
      <c r="B1050" s="144" t="s">
        <v>126</v>
      </c>
      <c r="C1050" s="119"/>
      <c r="D1050" s="122"/>
      <c r="E1050" s="123"/>
      <c r="F1050" s="122"/>
      <c r="G1050" s="124"/>
      <c r="H1050" s="124"/>
      <c r="I1050" s="107">
        <v>150000</v>
      </c>
      <c r="J1050" s="107">
        <v>150000</v>
      </c>
    </row>
    <row r="1051" spans="1:10" s="99" customFormat="1" ht="12.75" x14ac:dyDescent="0.2">
      <c r="A1051" s="125">
        <v>1</v>
      </c>
      <c r="B1051" s="144" t="s">
        <v>122</v>
      </c>
      <c r="C1051" s="116" t="s">
        <v>20</v>
      </c>
      <c r="D1051" s="116">
        <v>5</v>
      </c>
      <c r="E1051" s="117" t="s">
        <v>219</v>
      </c>
      <c r="F1051" s="116">
        <v>100</v>
      </c>
      <c r="G1051" s="118">
        <v>7500</v>
      </c>
      <c r="H1051" s="118">
        <f>F1051*G1051</f>
        <v>750000</v>
      </c>
      <c r="I1051" s="107">
        <v>150000</v>
      </c>
      <c r="J1051" s="107">
        <v>150000</v>
      </c>
    </row>
    <row r="1052" spans="1:10" s="99" customFormat="1" ht="12.75" x14ac:dyDescent="0.2">
      <c r="A1052" s="125">
        <v>2</v>
      </c>
      <c r="B1052" s="144" t="s">
        <v>123</v>
      </c>
      <c r="C1052" s="119"/>
      <c r="D1052" s="119"/>
      <c r="E1052" s="120"/>
      <c r="F1052" s="119"/>
      <c r="G1052" s="121"/>
      <c r="H1052" s="121"/>
      <c r="I1052" s="107">
        <v>150000</v>
      </c>
      <c r="J1052" s="107">
        <v>150000</v>
      </c>
    </row>
    <row r="1053" spans="1:10" s="99" customFormat="1" ht="12.75" x14ac:dyDescent="0.2">
      <c r="A1053" s="125">
        <v>3</v>
      </c>
      <c r="B1053" s="144" t="s">
        <v>124</v>
      </c>
      <c r="C1053" s="119"/>
      <c r="D1053" s="119"/>
      <c r="E1053" s="120"/>
      <c r="F1053" s="119"/>
      <c r="G1053" s="121"/>
      <c r="H1053" s="121"/>
      <c r="I1053" s="107">
        <v>150000</v>
      </c>
      <c r="J1053" s="107">
        <v>150000</v>
      </c>
    </row>
    <row r="1054" spans="1:10" s="99" customFormat="1" ht="12.75" x14ac:dyDescent="0.2">
      <c r="A1054" s="125">
        <v>4</v>
      </c>
      <c r="B1054" s="144" t="s">
        <v>125</v>
      </c>
      <c r="C1054" s="119"/>
      <c r="D1054" s="119"/>
      <c r="E1054" s="120"/>
      <c r="F1054" s="119"/>
      <c r="G1054" s="121"/>
      <c r="H1054" s="121"/>
      <c r="I1054" s="107">
        <v>150000</v>
      </c>
      <c r="J1054" s="107">
        <v>150000</v>
      </c>
    </row>
    <row r="1055" spans="1:10" s="99" customFormat="1" ht="12.75" x14ac:dyDescent="0.2">
      <c r="A1055" s="125">
        <v>5</v>
      </c>
      <c r="B1055" s="144" t="s">
        <v>126</v>
      </c>
      <c r="C1055" s="122"/>
      <c r="D1055" s="122"/>
      <c r="E1055" s="123"/>
      <c r="F1055" s="122"/>
      <c r="G1055" s="124"/>
      <c r="H1055" s="124"/>
      <c r="I1055" s="107">
        <v>150000</v>
      </c>
      <c r="J1055" s="107">
        <v>150000</v>
      </c>
    </row>
    <row r="1056" spans="1:10" s="99" customFormat="1" ht="12.75" x14ac:dyDescent="0.2">
      <c r="A1056" s="125">
        <v>1</v>
      </c>
      <c r="B1056" s="144" t="s">
        <v>122</v>
      </c>
      <c r="C1056" s="116" t="s">
        <v>20</v>
      </c>
      <c r="D1056" s="116">
        <v>5</v>
      </c>
      <c r="E1056" s="117" t="s">
        <v>220</v>
      </c>
      <c r="F1056" s="116">
        <v>100</v>
      </c>
      <c r="G1056" s="118">
        <v>7500</v>
      </c>
      <c r="H1056" s="118">
        <f>F1056*G1056</f>
        <v>750000</v>
      </c>
      <c r="I1056" s="107">
        <v>150000</v>
      </c>
      <c r="J1056" s="107">
        <v>150000</v>
      </c>
    </row>
    <row r="1057" spans="1:10" s="99" customFormat="1" ht="12.75" x14ac:dyDescent="0.2">
      <c r="A1057" s="125">
        <v>2</v>
      </c>
      <c r="B1057" s="144" t="s">
        <v>123</v>
      </c>
      <c r="C1057" s="119"/>
      <c r="D1057" s="119"/>
      <c r="E1057" s="120"/>
      <c r="F1057" s="119"/>
      <c r="G1057" s="121"/>
      <c r="H1057" s="121"/>
      <c r="I1057" s="107">
        <v>150000</v>
      </c>
      <c r="J1057" s="107">
        <v>150000</v>
      </c>
    </row>
    <row r="1058" spans="1:10" s="99" customFormat="1" ht="12.75" x14ac:dyDescent="0.2">
      <c r="A1058" s="125">
        <v>3</v>
      </c>
      <c r="B1058" s="144" t="s">
        <v>124</v>
      </c>
      <c r="C1058" s="119"/>
      <c r="D1058" s="119"/>
      <c r="E1058" s="120"/>
      <c r="F1058" s="119"/>
      <c r="G1058" s="121"/>
      <c r="H1058" s="121"/>
      <c r="I1058" s="107">
        <v>150000</v>
      </c>
      <c r="J1058" s="107">
        <v>150000</v>
      </c>
    </row>
    <row r="1059" spans="1:10" s="99" customFormat="1" ht="12.75" x14ac:dyDescent="0.2">
      <c r="A1059" s="125">
        <v>4</v>
      </c>
      <c r="B1059" s="144" t="s">
        <v>125</v>
      </c>
      <c r="C1059" s="119"/>
      <c r="D1059" s="119"/>
      <c r="E1059" s="120"/>
      <c r="F1059" s="119"/>
      <c r="G1059" s="121"/>
      <c r="H1059" s="121"/>
      <c r="I1059" s="107">
        <v>150000</v>
      </c>
      <c r="J1059" s="107">
        <v>150000</v>
      </c>
    </row>
    <row r="1060" spans="1:10" s="99" customFormat="1" ht="12.75" x14ac:dyDescent="0.2">
      <c r="A1060" s="125">
        <v>5</v>
      </c>
      <c r="B1060" s="144" t="s">
        <v>126</v>
      </c>
      <c r="C1060" s="122"/>
      <c r="D1060" s="122"/>
      <c r="E1060" s="123"/>
      <c r="F1060" s="122"/>
      <c r="G1060" s="124"/>
      <c r="H1060" s="124"/>
      <c r="I1060" s="107">
        <v>150000</v>
      </c>
      <c r="J1060" s="107">
        <v>150000</v>
      </c>
    </row>
    <row r="1061" spans="1:10" s="99" customFormat="1" ht="12.75" x14ac:dyDescent="0.2">
      <c r="A1061" s="125"/>
      <c r="B1061" s="136" t="s">
        <v>127</v>
      </c>
      <c r="C1061" s="141"/>
      <c r="D1061" s="141"/>
      <c r="E1061" s="142"/>
      <c r="F1061" s="141"/>
      <c r="G1061" s="143"/>
      <c r="H1061" s="143"/>
      <c r="I1061" s="107"/>
      <c r="J1061" s="107"/>
    </row>
    <row r="1062" spans="1:10" s="99" customFormat="1" ht="12.75" x14ac:dyDescent="0.2">
      <c r="A1062" s="125">
        <v>1</v>
      </c>
      <c r="B1062" s="144" t="s">
        <v>128</v>
      </c>
      <c r="C1062" s="116" t="s">
        <v>20</v>
      </c>
      <c r="D1062" s="116">
        <v>5</v>
      </c>
      <c r="E1062" s="117" t="s">
        <v>217</v>
      </c>
      <c r="F1062" s="116">
        <v>100</v>
      </c>
      <c r="G1062" s="118">
        <v>7500</v>
      </c>
      <c r="H1062" s="118">
        <f>F1062*G1062</f>
        <v>750000</v>
      </c>
      <c r="I1062" s="107">
        <v>150000</v>
      </c>
      <c r="J1062" s="107">
        <v>150000</v>
      </c>
    </row>
    <row r="1063" spans="1:10" s="99" customFormat="1" ht="12.75" x14ac:dyDescent="0.2">
      <c r="A1063" s="125">
        <v>2</v>
      </c>
      <c r="B1063" s="144" t="s">
        <v>129</v>
      </c>
      <c r="C1063" s="119"/>
      <c r="D1063" s="119"/>
      <c r="E1063" s="120"/>
      <c r="F1063" s="119"/>
      <c r="G1063" s="121"/>
      <c r="H1063" s="121"/>
      <c r="I1063" s="107">
        <v>150000</v>
      </c>
      <c r="J1063" s="107">
        <v>150000</v>
      </c>
    </row>
    <row r="1064" spans="1:10" s="99" customFormat="1" ht="12.75" x14ac:dyDescent="0.2">
      <c r="A1064" s="125">
        <v>3</v>
      </c>
      <c r="B1064" s="144" t="s">
        <v>130</v>
      </c>
      <c r="C1064" s="119"/>
      <c r="D1064" s="119"/>
      <c r="E1064" s="120"/>
      <c r="F1064" s="119"/>
      <c r="G1064" s="121"/>
      <c r="H1064" s="121"/>
      <c r="I1064" s="107">
        <v>150000</v>
      </c>
      <c r="J1064" s="107">
        <v>150000</v>
      </c>
    </row>
    <row r="1065" spans="1:10" s="99" customFormat="1" ht="12.75" x14ac:dyDescent="0.2">
      <c r="A1065" s="125">
        <v>4</v>
      </c>
      <c r="B1065" s="144" t="s">
        <v>77</v>
      </c>
      <c r="C1065" s="119"/>
      <c r="D1065" s="119"/>
      <c r="E1065" s="120"/>
      <c r="F1065" s="119"/>
      <c r="G1065" s="121"/>
      <c r="H1065" s="121"/>
      <c r="I1065" s="107">
        <v>150000</v>
      </c>
      <c r="J1065" s="107">
        <v>150000</v>
      </c>
    </row>
    <row r="1066" spans="1:10" s="99" customFormat="1" ht="12.75" x14ac:dyDescent="0.2">
      <c r="A1066" s="125">
        <v>5</v>
      </c>
      <c r="B1066" s="144" t="s">
        <v>132</v>
      </c>
      <c r="C1066" s="122"/>
      <c r="D1066" s="122"/>
      <c r="E1066" s="123"/>
      <c r="F1066" s="122"/>
      <c r="G1066" s="124"/>
      <c r="H1066" s="124"/>
      <c r="I1066" s="107">
        <v>150000</v>
      </c>
      <c r="J1066" s="107">
        <v>150000</v>
      </c>
    </row>
    <row r="1067" spans="1:10" s="99" customFormat="1" ht="12.75" x14ac:dyDescent="0.2">
      <c r="A1067" s="125">
        <v>1</v>
      </c>
      <c r="B1067" s="144" t="s">
        <v>128</v>
      </c>
      <c r="C1067" s="116" t="s">
        <v>20</v>
      </c>
      <c r="D1067" s="116">
        <v>5</v>
      </c>
      <c r="E1067" s="117" t="s">
        <v>219</v>
      </c>
      <c r="F1067" s="116">
        <v>100</v>
      </c>
      <c r="G1067" s="118">
        <v>7500</v>
      </c>
      <c r="H1067" s="118">
        <f>F1067*G1067</f>
        <v>750000</v>
      </c>
      <c r="I1067" s="107">
        <v>150000</v>
      </c>
      <c r="J1067" s="107">
        <v>150000</v>
      </c>
    </row>
    <row r="1068" spans="1:10" s="99" customFormat="1" ht="12.75" x14ac:dyDescent="0.2">
      <c r="A1068" s="125">
        <v>2</v>
      </c>
      <c r="B1068" s="144" t="s">
        <v>129</v>
      </c>
      <c r="C1068" s="119"/>
      <c r="D1068" s="119"/>
      <c r="E1068" s="120"/>
      <c r="F1068" s="119"/>
      <c r="G1068" s="121"/>
      <c r="H1068" s="121"/>
      <c r="I1068" s="107">
        <v>150000</v>
      </c>
      <c r="J1068" s="107">
        <v>150000</v>
      </c>
    </row>
    <row r="1069" spans="1:10" s="99" customFormat="1" ht="12.75" x14ac:dyDescent="0.2">
      <c r="A1069" s="125">
        <v>3</v>
      </c>
      <c r="B1069" s="144" t="s">
        <v>130</v>
      </c>
      <c r="C1069" s="119"/>
      <c r="D1069" s="119"/>
      <c r="E1069" s="120"/>
      <c r="F1069" s="119"/>
      <c r="G1069" s="121"/>
      <c r="H1069" s="121"/>
      <c r="I1069" s="107">
        <v>150000</v>
      </c>
      <c r="J1069" s="107">
        <v>150000</v>
      </c>
    </row>
    <row r="1070" spans="1:10" s="99" customFormat="1" ht="12.75" x14ac:dyDescent="0.2">
      <c r="A1070" s="125">
        <v>4</v>
      </c>
      <c r="B1070" s="144" t="s">
        <v>77</v>
      </c>
      <c r="C1070" s="119"/>
      <c r="D1070" s="119"/>
      <c r="E1070" s="120"/>
      <c r="F1070" s="119"/>
      <c r="G1070" s="121"/>
      <c r="H1070" s="121"/>
      <c r="I1070" s="107">
        <v>150000</v>
      </c>
      <c r="J1070" s="107">
        <v>150000</v>
      </c>
    </row>
    <row r="1071" spans="1:10" s="99" customFormat="1" ht="12.75" x14ac:dyDescent="0.2">
      <c r="A1071" s="125">
        <v>5</v>
      </c>
      <c r="B1071" s="144" t="s">
        <v>132</v>
      </c>
      <c r="C1071" s="122"/>
      <c r="D1071" s="122"/>
      <c r="E1071" s="123"/>
      <c r="F1071" s="122"/>
      <c r="G1071" s="124"/>
      <c r="H1071" s="124"/>
      <c r="I1071" s="107">
        <v>150000</v>
      </c>
      <c r="J1071" s="107">
        <v>150000</v>
      </c>
    </row>
    <row r="1072" spans="1:10" s="99" customFormat="1" ht="12.75" x14ac:dyDescent="0.2">
      <c r="A1072" s="125">
        <v>1</v>
      </c>
      <c r="B1072" s="144" t="s">
        <v>128</v>
      </c>
      <c r="C1072" s="116" t="s">
        <v>20</v>
      </c>
      <c r="D1072" s="116">
        <v>5</v>
      </c>
      <c r="E1072" s="117" t="s">
        <v>220</v>
      </c>
      <c r="F1072" s="116">
        <v>100</v>
      </c>
      <c r="G1072" s="118">
        <v>7500</v>
      </c>
      <c r="H1072" s="118">
        <f>F1072*G1072</f>
        <v>750000</v>
      </c>
      <c r="I1072" s="107">
        <v>150000</v>
      </c>
      <c r="J1072" s="107">
        <v>150000</v>
      </c>
    </row>
    <row r="1073" spans="1:10" s="99" customFormat="1" ht="12.75" x14ac:dyDescent="0.2">
      <c r="A1073" s="125">
        <v>2</v>
      </c>
      <c r="B1073" s="144" t="s">
        <v>129</v>
      </c>
      <c r="C1073" s="119"/>
      <c r="D1073" s="119"/>
      <c r="E1073" s="120"/>
      <c r="F1073" s="119"/>
      <c r="G1073" s="121"/>
      <c r="H1073" s="121"/>
      <c r="I1073" s="107">
        <v>150000</v>
      </c>
      <c r="J1073" s="107">
        <v>150000</v>
      </c>
    </row>
    <row r="1074" spans="1:10" s="99" customFormat="1" ht="12.75" x14ac:dyDescent="0.2">
      <c r="A1074" s="125">
        <v>3</v>
      </c>
      <c r="B1074" s="144" t="s">
        <v>130</v>
      </c>
      <c r="C1074" s="119"/>
      <c r="D1074" s="119"/>
      <c r="E1074" s="120"/>
      <c r="F1074" s="119"/>
      <c r="G1074" s="121"/>
      <c r="H1074" s="121"/>
      <c r="I1074" s="107">
        <v>150000</v>
      </c>
      <c r="J1074" s="107">
        <v>150000</v>
      </c>
    </row>
    <row r="1075" spans="1:10" s="99" customFormat="1" ht="12.75" x14ac:dyDescent="0.2">
      <c r="A1075" s="125">
        <v>4</v>
      </c>
      <c r="B1075" s="144" t="s">
        <v>77</v>
      </c>
      <c r="C1075" s="119"/>
      <c r="D1075" s="119"/>
      <c r="E1075" s="120"/>
      <c r="F1075" s="119"/>
      <c r="G1075" s="121"/>
      <c r="H1075" s="121"/>
      <c r="I1075" s="107">
        <v>150000</v>
      </c>
      <c r="J1075" s="107">
        <v>150000</v>
      </c>
    </row>
    <row r="1076" spans="1:10" s="99" customFormat="1" ht="12.75" x14ac:dyDescent="0.2">
      <c r="A1076" s="125">
        <v>5</v>
      </c>
      <c r="B1076" s="144" t="s">
        <v>132</v>
      </c>
      <c r="C1076" s="122"/>
      <c r="D1076" s="122"/>
      <c r="E1076" s="123"/>
      <c r="F1076" s="122"/>
      <c r="G1076" s="124"/>
      <c r="H1076" s="124"/>
      <c r="I1076" s="107">
        <v>150000</v>
      </c>
      <c r="J1076" s="107">
        <v>150000</v>
      </c>
    </row>
    <row r="1077" spans="1:10" s="99" customFormat="1" ht="12.75" x14ac:dyDescent="0.2">
      <c r="A1077" s="125"/>
      <c r="B1077" s="136" t="s">
        <v>133</v>
      </c>
      <c r="C1077" s="141"/>
      <c r="D1077" s="141"/>
      <c r="E1077" s="142"/>
      <c r="F1077" s="141"/>
      <c r="G1077" s="143"/>
      <c r="H1077" s="143"/>
      <c r="I1077" s="107"/>
      <c r="J1077" s="107"/>
    </row>
    <row r="1078" spans="1:10" s="99" customFormat="1" ht="12.75" x14ac:dyDescent="0.2">
      <c r="A1078" s="125">
        <v>1</v>
      </c>
      <c r="B1078" s="144" t="s">
        <v>134</v>
      </c>
      <c r="C1078" s="119" t="s">
        <v>20</v>
      </c>
      <c r="D1078" s="116">
        <v>5</v>
      </c>
      <c r="E1078" s="117" t="s">
        <v>217</v>
      </c>
      <c r="F1078" s="116">
        <v>100</v>
      </c>
      <c r="G1078" s="118">
        <v>7500</v>
      </c>
      <c r="H1078" s="118">
        <f>F1078*G1078</f>
        <v>750000</v>
      </c>
      <c r="I1078" s="107">
        <v>150000</v>
      </c>
      <c r="J1078" s="107">
        <v>150000</v>
      </c>
    </row>
    <row r="1079" spans="1:10" s="99" customFormat="1" ht="12.75" x14ac:dyDescent="0.2">
      <c r="A1079" s="125">
        <v>2</v>
      </c>
      <c r="B1079" s="144" t="s">
        <v>135</v>
      </c>
      <c r="C1079" s="119"/>
      <c r="D1079" s="119"/>
      <c r="E1079" s="120"/>
      <c r="F1079" s="119"/>
      <c r="G1079" s="121"/>
      <c r="H1079" s="121"/>
      <c r="I1079" s="107">
        <v>150000</v>
      </c>
      <c r="J1079" s="107">
        <v>150000</v>
      </c>
    </row>
    <row r="1080" spans="1:10" s="99" customFormat="1" ht="12.75" x14ac:dyDescent="0.2">
      <c r="A1080" s="125">
        <v>3</v>
      </c>
      <c r="B1080" s="144" t="s">
        <v>136</v>
      </c>
      <c r="C1080" s="119"/>
      <c r="D1080" s="119"/>
      <c r="E1080" s="120"/>
      <c r="F1080" s="119"/>
      <c r="G1080" s="121"/>
      <c r="H1080" s="121"/>
      <c r="I1080" s="107">
        <v>150000</v>
      </c>
      <c r="J1080" s="107">
        <v>150000</v>
      </c>
    </row>
    <row r="1081" spans="1:10" s="99" customFormat="1" ht="12.75" x14ac:dyDescent="0.2">
      <c r="A1081" s="125">
        <v>4</v>
      </c>
      <c r="B1081" s="144" t="s">
        <v>137</v>
      </c>
      <c r="C1081" s="119"/>
      <c r="D1081" s="119"/>
      <c r="E1081" s="120"/>
      <c r="F1081" s="119"/>
      <c r="G1081" s="121"/>
      <c r="H1081" s="121"/>
      <c r="I1081" s="107">
        <v>150000</v>
      </c>
      <c r="J1081" s="107">
        <v>150000</v>
      </c>
    </row>
    <row r="1082" spans="1:10" s="99" customFormat="1" ht="12.75" x14ac:dyDescent="0.2">
      <c r="A1082" s="125">
        <v>5</v>
      </c>
      <c r="B1082" s="144" t="s">
        <v>138</v>
      </c>
      <c r="C1082" s="119"/>
      <c r="D1082" s="122"/>
      <c r="E1082" s="123"/>
      <c r="F1082" s="122"/>
      <c r="G1082" s="124"/>
      <c r="H1082" s="124"/>
      <c r="I1082" s="107">
        <v>150000</v>
      </c>
      <c r="J1082" s="107">
        <v>150000</v>
      </c>
    </row>
    <row r="1083" spans="1:10" s="99" customFormat="1" ht="12.75" x14ac:dyDescent="0.2">
      <c r="A1083" s="125">
        <v>1</v>
      </c>
      <c r="B1083" s="144" t="s">
        <v>134</v>
      </c>
      <c r="C1083" s="116" t="s">
        <v>20</v>
      </c>
      <c r="D1083" s="116">
        <v>5</v>
      </c>
      <c r="E1083" s="117" t="s">
        <v>219</v>
      </c>
      <c r="F1083" s="116">
        <v>100</v>
      </c>
      <c r="G1083" s="118">
        <v>7500</v>
      </c>
      <c r="H1083" s="118">
        <f>F1083*G1083</f>
        <v>750000</v>
      </c>
      <c r="I1083" s="107">
        <v>150000</v>
      </c>
      <c r="J1083" s="107">
        <v>150000</v>
      </c>
    </row>
    <row r="1084" spans="1:10" s="99" customFormat="1" ht="12.75" x14ac:dyDescent="0.2">
      <c r="A1084" s="125">
        <v>2</v>
      </c>
      <c r="B1084" s="144" t="s">
        <v>135</v>
      </c>
      <c r="C1084" s="119"/>
      <c r="D1084" s="119"/>
      <c r="E1084" s="120"/>
      <c r="F1084" s="119"/>
      <c r="G1084" s="121"/>
      <c r="H1084" s="121"/>
      <c r="I1084" s="107">
        <v>150000</v>
      </c>
      <c r="J1084" s="107">
        <v>150000</v>
      </c>
    </row>
    <row r="1085" spans="1:10" s="99" customFormat="1" ht="12.75" x14ac:dyDescent="0.2">
      <c r="A1085" s="125">
        <v>3</v>
      </c>
      <c r="B1085" s="144" t="s">
        <v>136</v>
      </c>
      <c r="C1085" s="119"/>
      <c r="D1085" s="119"/>
      <c r="E1085" s="120"/>
      <c r="F1085" s="119"/>
      <c r="G1085" s="121"/>
      <c r="H1085" s="121"/>
      <c r="I1085" s="107">
        <v>150000</v>
      </c>
      <c r="J1085" s="107">
        <v>150000</v>
      </c>
    </row>
    <row r="1086" spans="1:10" s="99" customFormat="1" ht="12.75" x14ac:dyDescent="0.2">
      <c r="A1086" s="125">
        <v>4</v>
      </c>
      <c r="B1086" s="144" t="s">
        <v>137</v>
      </c>
      <c r="C1086" s="119"/>
      <c r="D1086" s="119"/>
      <c r="E1086" s="120"/>
      <c r="F1086" s="119"/>
      <c r="G1086" s="121"/>
      <c r="H1086" s="121"/>
      <c r="I1086" s="107">
        <v>150000</v>
      </c>
      <c r="J1086" s="107">
        <v>150000</v>
      </c>
    </row>
    <row r="1087" spans="1:10" s="99" customFormat="1" ht="12.75" x14ac:dyDescent="0.2">
      <c r="A1087" s="125">
        <v>5</v>
      </c>
      <c r="B1087" s="144" t="s">
        <v>138</v>
      </c>
      <c r="C1087" s="122"/>
      <c r="D1087" s="122"/>
      <c r="E1087" s="123"/>
      <c r="F1087" s="122"/>
      <c r="G1087" s="124"/>
      <c r="H1087" s="124"/>
      <c r="I1087" s="107">
        <v>150000</v>
      </c>
      <c r="J1087" s="107">
        <v>150000</v>
      </c>
    </row>
    <row r="1088" spans="1:10" s="99" customFormat="1" ht="12.75" x14ac:dyDescent="0.2">
      <c r="A1088" s="125">
        <v>1</v>
      </c>
      <c r="B1088" s="144" t="s">
        <v>134</v>
      </c>
      <c r="C1088" s="116" t="s">
        <v>20</v>
      </c>
      <c r="D1088" s="116">
        <v>5</v>
      </c>
      <c r="E1088" s="117" t="s">
        <v>220</v>
      </c>
      <c r="F1088" s="116">
        <v>100</v>
      </c>
      <c r="G1088" s="118">
        <v>7500</v>
      </c>
      <c r="H1088" s="118">
        <f>F1088*G1088</f>
        <v>750000</v>
      </c>
      <c r="I1088" s="107">
        <v>150000</v>
      </c>
      <c r="J1088" s="107">
        <v>150000</v>
      </c>
    </row>
    <row r="1089" spans="1:10" s="99" customFormat="1" ht="12.75" x14ac:dyDescent="0.2">
      <c r="A1089" s="125">
        <v>2</v>
      </c>
      <c r="B1089" s="144" t="s">
        <v>135</v>
      </c>
      <c r="C1089" s="119"/>
      <c r="D1089" s="119"/>
      <c r="E1089" s="120"/>
      <c r="F1089" s="119"/>
      <c r="G1089" s="121"/>
      <c r="H1089" s="121"/>
      <c r="I1089" s="107">
        <v>150000</v>
      </c>
      <c r="J1089" s="107">
        <v>150000</v>
      </c>
    </row>
    <row r="1090" spans="1:10" s="99" customFormat="1" ht="12.75" x14ac:dyDescent="0.2">
      <c r="A1090" s="125">
        <v>3</v>
      </c>
      <c r="B1090" s="144" t="s">
        <v>136</v>
      </c>
      <c r="C1090" s="119"/>
      <c r="D1090" s="119"/>
      <c r="E1090" s="120"/>
      <c r="F1090" s="119"/>
      <c r="G1090" s="121"/>
      <c r="H1090" s="121"/>
      <c r="I1090" s="107">
        <v>150000</v>
      </c>
      <c r="J1090" s="107">
        <v>150000</v>
      </c>
    </row>
    <row r="1091" spans="1:10" s="99" customFormat="1" ht="12.75" x14ac:dyDescent="0.2">
      <c r="A1091" s="125">
        <v>4</v>
      </c>
      <c r="B1091" s="144" t="s">
        <v>137</v>
      </c>
      <c r="C1091" s="119"/>
      <c r="D1091" s="119"/>
      <c r="E1091" s="120"/>
      <c r="F1091" s="119"/>
      <c r="G1091" s="121"/>
      <c r="H1091" s="121"/>
      <c r="I1091" s="107">
        <v>150000</v>
      </c>
      <c r="J1091" s="107">
        <v>150000</v>
      </c>
    </row>
    <row r="1092" spans="1:10" s="99" customFormat="1" ht="12.75" x14ac:dyDescent="0.2">
      <c r="A1092" s="125">
        <v>5</v>
      </c>
      <c r="B1092" s="144" t="s">
        <v>138</v>
      </c>
      <c r="C1092" s="122"/>
      <c r="D1092" s="122"/>
      <c r="E1092" s="123"/>
      <c r="F1092" s="122"/>
      <c r="G1092" s="124"/>
      <c r="H1092" s="124"/>
      <c r="I1092" s="107">
        <v>150000</v>
      </c>
      <c r="J1092" s="107">
        <v>150000</v>
      </c>
    </row>
    <row r="1093" spans="1:10" s="99" customFormat="1" ht="12.75" x14ac:dyDescent="0.2">
      <c r="A1093" s="125"/>
      <c r="B1093" s="136" t="s">
        <v>139</v>
      </c>
      <c r="C1093" s="141"/>
      <c r="D1093" s="141"/>
      <c r="E1093" s="142"/>
      <c r="F1093" s="141"/>
      <c r="G1093" s="143"/>
      <c r="H1093" s="143"/>
      <c r="I1093" s="107"/>
      <c r="J1093" s="107"/>
    </row>
    <row r="1094" spans="1:10" s="99" customFormat="1" ht="12.75" x14ac:dyDescent="0.2">
      <c r="A1094" s="125">
        <v>1</v>
      </c>
      <c r="B1094" s="144" t="s">
        <v>140</v>
      </c>
      <c r="C1094" s="119" t="s">
        <v>20</v>
      </c>
      <c r="D1094" s="116">
        <v>5</v>
      </c>
      <c r="E1094" s="117" t="s">
        <v>217</v>
      </c>
      <c r="F1094" s="116">
        <v>100</v>
      </c>
      <c r="G1094" s="118">
        <v>7500</v>
      </c>
      <c r="H1094" s="118">
        <f>F1094*G1094</f>
        <v>750000</v>
      </c>
      <c r="I1094" s="107">
        <v>150000</v>
      </c>
      <c r="J1094" s="107">
        <v>150000</v>
      </c>
    </row>
    <row r="1095" spans="1:10" s="99" customFormat="1" ht="12.75" x14ac:dyDescent="0.2">
      <c r="A1095" s="125">
        <v>2</v>
      </c>
      <c r="B1095" s="144" t="s">
        <v>141</v>
      </c>
      <c r="C1095" s="119"/>
      <c r="D1095" s="119"/>
      <c r="E1095" s="120"/>
      <c r="F1095" s="119"/>
      <c r="G1095" s="121"/>
      <c r="H1095" s="121"/>
      <c r="I1095" s="107">
        <v>150000</v>
      </c>
      <c r="J1095" s="107">
        <v>150000</v>
      </c>
    </row>
    <row r="1096" spans="1:10" s="99" customFormat="1" ht="12.75" x14ac:dyDescent="0.2">
      <c r="A1096" s="125">
        <v>3</v>
      </c>
      <c r="B1096" s="144" t="s">
        <v>142</v>
      </c>
      <c r="C1096" s="119"/>
      <c r="D1096" s="119"/>
      <c r="E1096" s="120"/>
      <c r="F1096" s="119"/>
      <c r="G1096" s="121"/>
      <c r="H1096" s="121"/>
      <c r="I1096" s="107">
        <v>150000</v>
      </c>
      <c r="J1096" s="107">
        <v>150000</v>
      </c>
    </row>
    <row r="1097" spans="1:10" s="99" customFormat="1" ht="12.75" x14ac:dyDescent="0.2">
      <c r="A1097" s="125">
        <v>4</v>
      </c>
      <c r="B1097" s="144" t="s">
        <v>143</v>
      </c>
      <c r="C1097" s="119"/>
      <c r="D1097" s="119"/>
      <c r="E1097" s="120"/>
      <c r="F1097" s="119"/>
      <c r="G1097" s="121"/>
      <c r="H1097" s="121"/>
      <c r="I1097" s="107">
        <v>150000</v>
      </c>
      <c r="J1097" s="107">
        <v>150000</v>
      </c>
    </row>
    <row r="1098" spans="1:10" s="99" customFormat="1" ht="12.75" x14ac:dyDescent="0.2">
      <c r="A1098" s="125">
        <v>5</v>
      </c>
      <c r="B1098" s="144" t="s">
        <v>144</v>
      </c>
      <c r="C1098" s="119"/>
      <c r="D1098" s="122"/>
      <c r="E1098" s="123"/>
      <c r="F1098" s="122"/>
      <c r="G1098" s="124"/>
      <c r="H1098" s="124"/>
      <c r="I1098" s="107">
        <v>150000</v>
      </c>
      <c r="J1098" s="107">
        <v>150000</v>
      </c>
    </row>
    <row r="1099" spans="1:10" s="99" customFormat="1" ht="12.75" x14ac:dyDescent="0.2">
      <c r="A1099" s="125">
        <v>1</v>
      </c>
      <c r="B1099" s="144" t="s">
        <v>140</v>
      </c>
      <c r="C1099" s="116" t="s">
        <v>20</v>
      </c>
      <c r="D1099" s="116">
        <v>5</v>
      </c>
      <c r="E1099" s="117" t="s">
        <v>219</v>
      </c>
      <c r="F1099" s="116">
        <v>100</v>
      </c>
      <c r="G1099" s="118">
        <v>7500</v>
      </c>
      <c r="H1099" s="118">
        <f>F1099*G1099</f>
        <v>750000</v>
      </c>
      <c r="I1099" s="107">
        <v>150000</v>
      </c>
      <c r="J1099" s="107">
        <v>150000</v>
      </c>
    </row>
    <row r="1100" spans="1:10" s="99" customFormat="1" ht="12.75" x14ac:dyDescent="0.2">
      <c r="A1100" s="125">
        <v>2</v>
      </c>
      <c r="B1100" s="144" t="s">
        <v>141</v>
      </c>
      <c r="C1100" s="119"/>
      <c r="D1100" s="119"/>
      <c r="E1100" s="120"/>
      <c r="F1100" s="119"/>
      <c r="G1100" s="121"/>
      <c r="H1100" s="121"/>
      <c r="I1100" s="107">
        <v>150000</v>
      </c>
      <c r="J1100" s="107">
        <v>150000</v>
      </c>
    </row>
    <row r="1101" spans="1:10" s="99" customFormat="1" ht="12.75" x14ac:dyDescent="0.2">
      <c r="A1101" s="125">
        <v>3</v>
      </c>
      <c r="B1101" s="144" t="s">
        <v>142</v>
      </c>
      <c r="C1101" s="119"/>
      <c r="D1101" s="119"/>
      <c r="E1101" s="120"/>
      <c r="F1101" s="119"/>
      <c r="G1101" s="121"/>
      <c r="H1101" s="121"/>
      <c r="I1101" s="107">
        <v>150000</v>
      </c>
      <c r="J1101" s="107">
        <v>150000</v>
      </c>
    </row>
    <row r="1102" spans="1:10" s="99" customFormat="1" ht="12.75" x14ac:dyDescent="0.2">
      <c r="A1102" s="125">
        <v>4</v>
      </c>
      <c r="B1102" s="144" t="s">
        <v>143</v>
      </c>
      <c r="C1102" s="119"/>
      <c r="D1102" s="119"/>
      <c r="E1102" s="120"/>
      <c r="F1102" s="119"/>
      <c r="G1102" s="121"/>
      <c r="H1102" s="121"/>
      <c r="I1102" s="107">
        <v>150000</v>
      </c>
      <c r="J1102" s="107">
        <v>150000</v>
      </c>
    </row>
    <row r="1103" spans="1:10" s="99" customFormat="1" ht="12.75" x14ac:dyDescent="0.2">
      <c r="A1103" s="125">
        <v>5</v>
      </c>
      <c r="B1103" s="144" t="s">
        <v>144</v>
      </c>
      <c r="C1103" s="122"/>
      <c r="D1103" s="122"/>
      <c r="E1103" s="123"/>
      <c r="F1103" s="122"/>
      <c r="G1103" s="124"/>
      <c r="H1103" s="124"/>
      <c r="I1103" s="107">
        <v>150000</v>
      </c>
      <c r="J1103" s="107">
        <v>150000</v>
      </c>
    </row>
    <row r="1104" spans="1:10" s="99" customFormat="1" ht="12.75" x14ac:dyDescent="0.2">
      <c r="A1104" s="125">
        <v>1</v>
      </c>
      <c r="B1104" s="144" t="s">
        <v>140</v>
      </c>
      <c r="C1104" s="116" t="s">
        <v>20</v>
      </c>
      <c r="D1104" s="116">
        <v>5</v>
      </c>
      <c r="E1104" s="117" t="s">
        <v>220</v>
      </c>
      <c r="F1104" s="116">
        <v>100</v>
      </c>
      <c r="G1104" s="118">
        <v>7500</v>
      </c>
      <c r="H1104" s="118">
        <f>F1104*G1104</f>
        <v>750000</v>
      </c>
      <c r="I1104" s="107">
        <v>150000</v>
      </c>
      <c r="J1104" s="107">
        <v>150000</v>
      </c>
    </row>
    <row r="1105" spans="1:10" s="99" customFormat="1" ht="12.75" x14ac:dyDescent="0.2">
      <c r="A1105" s="125">
        <v>2</v>
      </c>
      <c r="B1105" s="144" t="s">
        <v>141</v>
      </c>
      <c r="C1105" s="119"/>
      <c r="D1105" s="119"/>
      <c r="E1105" s="120"/>
      <c r="F1105" s="119"/>
      <c r="G1105" s="121"/>
      <c r="H1105" s="121"/>
      <c r="I1105" s="107">
        <v>150000</v>
      </c>
      <c r="J1105" s="107">
        <v>150000</v>
      </c>
    </row>
    <row r="1106" spans="1:10" s="99" customFormat="1" ht="12.75" x14ac:dyDescent="0.2">
      <c r="A1106" s="125">
        <v>3</v>
      </c>
      <c r="B1106" s="144" t="s">
        <v>142</v>
      </c>
      <c r="C1106" s="119"/>
      <c r="D1106" s="119"/>
      <c r="E1106" s="120"/>
      <c r="F1106" s="119"/>
      <c r="G1106" s="121"/>
      <c r="H1106" s="121"/>
      <c r="I1106" s="107">
        <v>150000</v>
      </c>
      <c r="J1106" s="107">
        <v>150000</v>
      </c>
    </row>
    <row r="1107" spans="1:10" s="99" customFormat="1" ht="12.75" x14ac:dyDescent="0.2">
      <c r="A1107" s="125">
        <v>4</v>
      </c>
      <c r="B1107" s="144" t="s">
        <v>143</v>
      </c>
      <c r="C1107" s="119"/>
      <c r="D1107" s="119"/>
      <c r="E1107" s="120"/>
      <c r="F1107" s="119"/>
      <c r="G1107" s="121"/>
      <c r="H1107" s="121"/>
      <c r="I1107" s="107">
        <v>150000</v>
      </c>
      <c r="J1107" s="107">
        <v>150000</v>
      </c>
    </row>
    <row r="1108" spans="1:10" s="99" customFormat="1" ht="12.75" x14ac:dyDescent="0.2">
      <c r="A1108" s="125">
        <v>5</v>
      </c>
      <c r="B1108" s="144" t="s">
        <v>144</v>
      </c>
      <c r="C1108" s="122"/>
      <c r="D1108" s="122"/>
      <c r="E1108" s="123"/>
      <c r="F1108" s="122"/>
      <c r="G1108" s="124"/>
      <c r="H1108" s="124"/>
      <c r="I1108" s="107">
        <v>150000</v>
      </c>
      <c r="J1108" s="107">
        <v>150000</v>
      </c>
    </row>
    <row r="1109" spans="1:10" s="99" customFormat="1" ht="12.75" x14ac:dyDescent="0.2">
      <c r="A1109" s="125"/>
      <c r="B1109" s="136" t="s">
        <v>145</v>
      </c>
      <c r="C1109" s="141"/>
      <c r="D1109" s="141"/>
      <c r="E1109" s="142"/>
      <c r="F1109" s="141"/>
      <c r="G1109" s="143"/>
      <c r="H1109" s="143"/>
      <c r="I1109" s="107"/>
      <c r="J1109" s="107"/>
    </row>
    <row r="1110" spans="1:10" s="99" customFormat="1" ht="12.75" x14ac:dyDescent="0.2">
      <c r="A1110" s="125">
        <v>1</v>
      </c>
      <c r="B1110" s="144" t="s">
        <v>146</v>
      </c>
      <c r="C1110" s="119" t="s">
        <v>20</v>
      </c>
      <c r="D1110" s="116">
        <v>5</v>
      </c>
      <c r="E1110" s="117" t="s">
        <v>217</v>
      </c>
      <c r="F1110" s="116">
        <v>100</v>
      </c>
      <c r="G1110" s="118">
        <v>7500</v>
      </c>
      <c r="H1110" s="118">
        <f>F1110*G1110</f>
        <v>750000</v>
      </c>
      <c r="I1110" s="107">
        <v>150000</v>
      </c>
      <c r="J1110" s="107">
        <v>150000</v>
      </c>
    </row>
    <row r="1111" spans="1:10" s="99" customFormat="1" ht="12.75" x14ac:dyDescent="0.2">
      <c r="A1111" s="125">
        <v>2</v>
      </c>
      <c r="B1111" s="144" t="s">
        <v>147</v>
      </c>
      <c r="C1111" s="119"/>
      <c r="D1111" s="119"/>
      <c r="E1111" s="120"/>
      <c r="F1111" s="119"/>
      <c r="G1111" s="121"/>
      <c r="H1111" s="121"/>
      <c r="I1111" s="107">
        <v>150000</v>
      </c>
      <c r="J1111" s="107">
        <v>150000</v>
      </c>
    </row>
    <row r="1112" spans="1:10" s="99" customFormat="1" ht="12.75" x14ac:dyDescent="0.2">
      <c r="A1112" s="125">
        <v>3</v>
      </c>
      <c r="B1112" s="144" t="s">
        <v>148</v>
      </c>
      <c r="C1112" s="119"/>
      <c r="D1112" s="119"/>
      <c r="E1112" s="120"/>
      <c r="F1112" s="119"/>
      <c r="G1112" s="121"/>
      <c r="H1112" s="121"/>
      <c r="I1112" s="107">
        <v>150000</v>
      </c>
      <c r="J1112" s="107">
        <v>150000</v>
      </c>
    </row>
    <row r="1113" spans="1:10" s="99" customFormat="1" ht="12.75" x14ac:dyDescent="0.2">
      <c r="A1113" s="125">
        <v>4</v>
      </c>
      <c r="B1113" s="144" t="s">
        <v>149</v>
      </c>
      <c r="C1113" s="119"/>
      <c r="D1113" s="119"/>
      <c r="E1113" s="120"/>
      <c r="F1113" s="119"/>
      <c r="G1113" s="121"/>
      <c r="H1113" s="121"/>
      <c r="I1113" s="107">
        <v>150000</v>
      </c>
      <c r="J1113" s="107">
        <v>150000</v>
      </c>
    </row>
    <row r="1114" spans="1:10" s="99" customFormat="1" ht="12.75" x14ac:dyDescent="0.2">
      <c r="A1114" s="125">
        <v>5</v>
      </c>
      <c r="B1114" s="144" t="s">
        <v>150</v>
      </c>
      <c r="C1114" s="119"/>
      <c r="D1114" s="122"/>
      <c r="E1114" s="123"/>
      <c r="F1114" s="122"/>
      <c r="G1114" s="124"/>
      <c r="H1114" s="124"/>
      <c r="I1114" s="107">
        <v>150000</v>
      </c>
      <c r="J1114" s="107">
        <v>150000</v>
      </c>
    </row>
    <row r="1115" spans="1:10" s="99" customFormat="1" ht="12.75" x14ac:dyDescent="0.2">
      <c r="A1115" s="125">
        <v>1</v>
      </c>
      <c r="B1115" s="144" t="s">
        <v>146</v>
      </c>
      <c r="C1115" s="116" t="s">
        <v>20</v>
      </c>
      <c r="D1115" s="116">
        <v>5</v>
      </c>
      <c r="E1115" s="117" t="s">
        <v>219</v>
      </c>
      <c r="F1115" s="116">
        <v>100</v>
      </c>
      <c r="G1115" s="118">
        <v>7500</v>
      </c>
      <c r="H1115" s="118">
        <f>F1115*G1115</f>
        <v>750000</v>
      </c>
      <c r="I1115" s="107">
        <v>150000</v>
      </c>
      <c r="J1115" s="107">
        <v>150000</v>
      </c>
    </row>
    <row r="1116" spans="1:10" s="99" customFormat="1" ht="12.75" x14ac:dyDescent="0.2">
      <c r="A1116" s="125">
        <v>2</v>
      </c>
      <c r="B1116" s="144" t="s">
        <v>147</v>
      </c>
      <c r="C1116" s="119"/>
      <c r="D1116" s="119"/>
      <c r="E1116" s="120"/>
      <c r="F1116" s="119"/>
      <c r="G1116" s="121"/>
      <c r="H1116" s="121"/>
      <c r="I1116" s="107">
        <v>150000</v>
      </c>
      <c r="J1116" s="107">
        <v>150000</v>
      </c>
    </row>
    <row r="1117" spans="1:10" s="99" customFormat="1" ht="12.75" x14ac:dyDescent="0.2">
      <c r="A1117" s="125">
        <v>3</v>
      </c>
      <c r="B1117" s="144" t="s">
        <v>148</v>
      </c>
      <c r="C1117" s="119"/>
      <c r="D1117" s="119"/>
      <c r="E1117" s="120"/>
      <c r="F1117" s="119"/>
      <c r="G1117" s="121"/>
      <c r="H1117" s="121"/>
      <c r="I1117" s="107">
        <v>150000</v>
      </c>
      <c r="J1117" s="107">
        <v>150000</v>
      </c>
    </row>
    <row r="1118" spans="1:10" s="99" customFormat="1" ht="12.75" x14ac:dyDescent="0.2">
      <c r="A1118" s="125">
        <v>4</v>
      </c>
      <c r="B1118" s="144" t="s">
        <v>149</v>
      </c>
      <c r="C1118" s="119"/>
      <c r="D1118" s="119"/>
      <c r="E1118" s="120"/>
      <c r="F1118" s="119"/>
      <c r="G1118" s="121"/>
      <c r="H1118" s="121"/>
      <c r="I1118" s="107">
        <v>150000</v>
      </c>
      <c r="J1118" s="107">
        <v>150000</v>
      </c>
    </row>
    <row r="1119" spans="1:10" s="99" customFormat="1" ht="12.75" x14ac:dyDescent="0.2">
      <c r="A1119" s="125">
        <v>5</v>
      </c>
      <c r="B1119" s="144" t="s">
        <v>150</v>
      </c>
      <c r="C1119" s="122"/>
      <c r="D1119" s="122"/>
      <c r="E1119" s="123"/>
      <c r="F1119" s="122"/>
      <c r="G1119" s="124"/>
      <c r="H1119" s="124"/>
      <c r="I1119" s="107">
        <v>150000</v>
      </c>
      <c r="J1119" s="107">
        <v>150000</v>
      </c>
    </row>
    <row r="1120" spans="1:10" s="99" customFormat="1" ht="12.75" x14ac:dyDescent="0.2">
      <c r="A1120" s="125">
        <v>1</v>
      </c>
      <c r="B1120" s="144" t="s">
        <v>146</v>
      </c>
      <c r="C1120" s="116" t="s">
        <v>20</v>
      </c>
      <c r="D1120" s="116">
        <v>5</v>
      </c>
      <c r="E1120" s="117" t="s">
        <v>220</v>
      </c>
      <c r="F1120" s="116">
        <v>100</v>
      </c>
      <c r="G1120" s="118">
        <v>7500</v>
      </c>
      <c r="H1120" s="118">
        <f>F1120*G1120</f>
        <v>750000</v>
      </c>
      <c r="I1120" s="107">
        <v>150000</v>
      </c>
      <c r="J1120" s="107">
        <v>150000</v>
      </c>
    </row>
    <row r="1121" spans="1:10" s="99" customFormat="1" ht="12.75" x14ac:dyDescent="0.2">
      <c r="A1121" s="125">
        <v>2</v>
      </c>
      <c r="B1121" s="144" t="s">
        <v>147</v>
      </c>
      <c r="C1121" s="119"/>
      <c r="D1121" s="119"/>
      <c r="E1121" s="120"/>
      <c r="F1121" s="119"/>
      <c r="G1121" s="121"/>
      <c r="H1121" s="121"/>
      <c r="I1121" s="107">
        <v>150000</v>
      </c>
      <c r="J1121" s="107">
        <v>150000</v>
      </c>
    </row>
    <row r="1122" spans="1:10" s="99" customFormat="1" ht="12.75" x14ac:dyDescent="0.2">
      <c r="A1122" s="125">
        <v>3</v>
      </c>
      <c r="B1122" s="144" t="s">
        <v>148</v>
      </c>
      <c r="C1122" s="119"/>
      <c r="D1122" s="119"/>
      <c r="E1122" s="120"/>
      <c r="F1122" s="119"/>
      <c r="G1122" s="121"/>
      <c r="H1122" s="121"/>
      <c r="I1122" s="107">
        <v>150000</v>
      </c>
      <c r="J1122" s="107">
        <v>150000</v>
      </c>
    </row>
    <row r="1123" spans="1:10" s="99" customFormat="1" ht="12.75" x14ac:dyDescent="0.2">
      <c r="A1123" s="125">
        <v>4</v>
      </c>
      <c r="B1123" s="144" t="s">
        <v>149</v>
      </c>
      <c r="C1123" s="119"/>
      <c r="D1123" s="119"/>
      <c r="E1123" s="120"/>
      <c r="F1123" s="119"/>
      <c r="G1123" s="121"/>
      <c r="H1123" s="121"/>
      <c r="I1123" s="107">
        <v>150000</v>
      </c>
      <c r="J1123" s="107">
        <v>150000</v>
      </c>
    </row>
    <row r="1124" spans="1:10" s="99" customFormat="1" ht="12.75" x14ac:dyDescent="0.2">
      <c r="A1124" s="125">
        <v>5</v>
      </c>
      <c r="B1124" s="144" t="s">
        <v>150</v>
      </c>
      <c r="C1124" s="122"/>
      <c r="D1124" s="122"/>
      <c r="E1124" s="123"/>
      <c r="F1124" s="122"/>
      <c r="G1124" s="124"/>
      <c r="H1124" s="124"/>
      <c r="I1124" s="107">
        <v>150000</v>
      </c>
      <c r="J1124" s="107">
        <v>150000</v>
      </c>
    </row>
    <row r="1125" spans="1:10" s="99" customFormat="1" ht="12.75" x14ac:dyDescent="0.2">
      <c r="A1125" s="125"/>
      <c r="B1125" s="136" t="s">
        <v>151</v>
      </c>
      <c r="C1125" s="141"/>
      <c r="D1125" s="141"/>
      <c r="E1125" s="142"/>
      <c r="F1125" s="141"/>
      <c r="G1125" s="143"/>
      <c r="H1125" s="143"/>
      <c r="I1125" s="107"/>
      <c r="J1125" s="107"/>
    </row>
    <row r="1126" spans="1:10" s="99" customFormat="1" ht="12.75" x14ac:dyDescent="0.2">
      <c r="A1126" s="125">
        <v>1</v>
      </c>
      <c r="B1126" s="144" t="s">
        <v>131</v>
      </c>
      <c r="C1126" s="119" t="s">
        <v>20</v>
      </c>
      <c r="D1126" s="116">
        <v>5</v>
      </c>
      <c r="E1126" s="117" t="s">
        <v>217</v>
      </c>
      <c r="F1126" s="116">
        <v>100</v>
      </c>
      <c r="G1126" s="118">
        <v>7500</v>
      </c>
      <c r="H1126" s="118">
        <f>F1126*G1126</f>
        <v>750000</v>
      </c>
      <c r="I1126" s="107">
        <v>150000</v>
      </c>
      <c r="J1126" s="107">
        <v>150000</v>
      </c>
    </row>
    <row r="1127" spans="1:10" s="99" customFormat="1" ht="12.75" x14ac:dyDescent="0.2">
      <c r="A1127" s="125">
        <v>2</v>
      </c>
      <c r="B1127" s="144" t="s">
        <v>110</v>
      </c>
      <c r="C1127" s="119"/>
      <c r="D1127" s="119"/>
      <c r="E1127" s="120"/>
      <c r="F1127" s="119"/>
      <c r="G1127" s="121"/>
      <c r="H1127" s="121"/>
      <c r="I1127" s="107">
        <v>150000</v>
      </c>
      <c r="J1127" s="107">
        <v>150000</v>
      </c>
    </row>
    <row r="1128" spans="1:10" s="99" customFormat="1" ht="12.75" x14ac:dyDescent="0.2">
      <c r="A1128" s="125">
        <v>3</v>
      </c>
      <c r="B1128" s="144" t="s">
        <v>112</v>
      </c>
      <c r="C1128" s="119"/>
      <c r="D1128" s="119"/>
      <c r="E1128" s="120"/>
      <c r="F1128" s="119"/>
      <c r="G1128" s="121"/>
      <c r="H1128" s="121"/>
      <c r="I1128" s="107">
        <v>150000</v>
      </c>
      <c r="J1128" s="107">
        <v>150000</v>
      </c>
    </row>
    <row r="1129" spans="1:10" s="99" customFormat="1" ht="12.75" x14ac:dyDescent="0.2">
      <c r="A1129" s="125">
        <v>4</v>
      </c>
      <c r="B1129" s="144" t="s">
        <v>111</v>
      </c>
      <c r="C1129" s="119"/>
      <c r="D1129" s="119"/>
      <c r="E1129" s="120"/>
      <c r="F1129" s="119"/>
      <c r="G1129" s="121"/>
      <c r="H1129" s="121"/>
      <c r="I1129" s="107">
        <v>150000</v>
      </c>
      <c r="J1129" s="107">
        <v>150000</v>
      </c>
    </row>
    <row r="1130" spans="1:10" s="99" customFormat="1" ht="12.75" x14ac:dyDescent="0.2">
      <c r="A1130" s="125">
        <v>5</v>
      </c>
      <c r="B1130" s="144" t="s">
        <v>152</v>
      </c>
      <c r="C1130" s="119"/>
      <c r="D1130" s="122"/>
      <c r="E1130" s="123"/>
      <c r="F1130" s="122"/>
      <c r="G1130" s="124"/>
      <c r="H1130" s="124"/>
      <c r="I1130" s="107">
        <v>150000</v>
      </c>
      <c r="J1130" s="107">
        <v>150000</v>
      </c>
    </row>
    <row r="1131" spans="1:10" s="99" customFormat="1" ht="12.75" x14ac:dyDescent="0.2">
      <c r="A1131" s="125">
        <v>1</v>
      </c>
      <c r="B1131" s="144" t="s">
        <v>72</v>
      </c>
      <c r="C1131" s="116" t="s">
        <v>20</v>
      </c>
      <c r="D1131" s="116">
        <v>5</v>
      </c>
      <c r="E1131" s="117" t="s">
        <v>219</v>
      </c>
      <c r="F1131" s="116">
        <v>100</v>
      </c>
      <c r="G1131" s="118">
        <v>7500</v>
      </c>
      <c r="H1131" s="118">
        <f>F1131*G1131</f>
        <v>750000</v>
      </c>
      <c r="I1131" s="107">
        <v>150000</v>
      </c>
      <c r="J1131" s="107">
        <v>150000</v>
      </c>
    </row>
    <row r="1132" spans="1:10" s="99" customFormat="1" ht="12.75" x14ac:dyDescent="0.2">
      <c r="A1132" s="125">
        <v>2</v>
      </c>
      <c r="B1132" s="144" t="s">
        <v>110</v>
      </c>
      <c r="C1132" s="119"/>
      <c r="D1132" s="119"/>
      <c r="E1132" s="120"/>
      <c r="F1132" s="119"/>
      <c r="G1132" s="121"/>
      <c r="H1132" s="121"/>
      <c r="I1132" s="107">
        <v>150000</v>
      </c>
      <c r="J1132" s="107">
        <v>150000</v>
      </c>
    </row>
    <row r="1133" spans="1:10" s="99" customFormat="1" ht="12.75" x14ac:dyDescent="0.2">
      <c r="A1133" s="125">
        <v>3</v>
      </c>
      <c r="B1133" s="144" t="s">
        <v>112</v>
      </c>
      <c r="C1133" s="119"/>
      <c r="D1133" s="119"/>
      <c r="E1133" s="120"/>
      <c r="F1133" s="119"/>
      <c r="G1133" s="121"/>
      <c r="H1133" s="121"/>
      <c r="I1133" s="107">
        <v>150000</v>
      </c>
      <c r="J1133" s="107">
        <v>150000</v>
      </c>
    </row>
    <row r="1134" spans="1:10" s="99" customFormat="1" ht="12.75" x14ac:dyDescent="0.2">
      <c r="A1134" s="125">
        <v>4</v>
      </c>
      <c r="B1134" s="144" t="s">
        <v>111</v>
      </c>
      <c r="C1134" s="119"/>
      <c r="D1134" s="119"/>
      <c r="E1134" s="120"/>
      <c r="F1134" s="119"/>
      <c r="G1134" s="121"/>
      <c r="H1134" s="121"/>
      <c r="I1134" s="107">
        <v>150000</v>
      </c>
      <c r="J1134" s="107">
        <v>150000</v>
      </c>
    </row>
    <row r="1135" spans="1:10" s="99" customFormat="1" ht="12.75" x14ac:dyDescent="0.2">
      <c r="A1135" s="125">
        <v>5</v>
      </c>
      <c r="B1135" s="144" t="s">
        <v>152</v>
      </c>
      <c r="C1135" s="122"/>
      <c r="D1135" s="122"/>
      <c r="E1135" s="123"/>
      <c r="F1135" s="122"/>
      <c r="G1135" s="124"/>
      <c r="H1135" s="124"/>
      <c r="I1135" s="107">
        <v>150000</v>
      </c>
      <c r="J1135" s="107">
        <v>150000</v>
      </c>
    </row>
    <row r="1136" spans="1:10" s="99" customFormat="1" ht="12.75" x14ac:dyDescent="0.2">
      <c r="A1136" s="125">
        <v>1</v>
      </c>
      <c r="B1136" s="144" t="s">
        <v>72</v>
      </c>
      <c r="C1136" s="116" t="s">
        <v>20</v>
      </c>
      <c r="D1136" s="116">
        <v>5</v>
      </c>
      <c r="E1136" s="117" t="s">
        <v>220</v>
      </c>
      <c r="F1136" s="116">
        <v>100</v>
      </c>
      <c r="G1136" s="118">
        <v>7500</v>
      </c>
      <c r="H1136" s="118">
        <f>F1136*G1136</f>
        <v>750000</v>
      </c>
      <c r="I1136" s="107">
        <v>150000</v>
      </c>
      <c r="J1136" s="107">
        <v>150000</v>
      </c>
    </row>
    <row r="1137" spans="1:10" s="99" customFormat="1" ht="12.75" x14ac:dyDescent="0.2">
      <c r="A1137" s="125">
        <v>2</v>
      </c>
      <c r="B1137" s="144" t="s">
        <v>110</v>
      </c>
      <c r="C1137" s="119"/>
      <c r="D1137" s="119"/>
      <c r="E1137" s="120"/>
      <c r="F1137" s="119"/>
      <c r="G1137" s="121"/>
      <c r="H1137" s="121"/>
      <c r="I1137" s="107">
        <v>150000</v>
      </c>
      <c r="J1137" s="107">
        <v>150000</v>
      </c>
    </row>
    <row r="1138" spans="1:10" s="99" customFormat="1" ht="12.75" x14ac:dyDescent="0.2">
      <c r="A1138" s="125">
        <v>3</v>
      </c>
      <c r="B1138" s="144" t="s">
        <v>112</v>
      </c>
      <c r="C1138" s="119"/>
      <c r="D1138" s="119"/>
      <c r="E1138" s="120"/>
      <c r="F1138" s="119"/>
      <c r="G1138" s="121"/>
      <c r="H1138" s="121"/>
      <c r="I1138" s="107">
        <v>150000</v>
      </c>
      <c r="J1138" s="107">
        <v>150000</v>
      </c>
    </row>
    <row r="1139" spans="1:10" s="99" customFormat="1" ht="12.75" x14ac:dyDescent="0.2">
      <c r="A1139" s="125">
        <v>4</v>
      </c>
      <c r="B1139" s="144" t="s">
        <v>111</v>
      </c>
      <c r="C1139" s="119"/>
      <c r="D1139" s="119"/>
      <c r="E1139" s="120"/>
      <c r="F1139" s="119"/>
      <c r="G1139" s="121"/>
      <c r="H1139" s="121"/>
      <c r="I1139" s="107">
        <v>150000</v>
      </c>
      <c r="J1139" s="107">
        <v>150000</v>
      </c>
    </row>
    <row r="1140" spans="1:10" s="99" customFormat="1" ht="12.75" x14ac:dyDescent="0.2">
      <c r="A1140" s="125">
        <v>5</v>
      </c>
      <c r="B1140" s="144" t="s">
        <v>152</v>
      </c>
      <c r="C1140" s="122"/>
      <c r="D1140" s="122"/>
      <c r="E1140" s="123"/>
      <c r="F1140" s="122"/>
      <c r="G1140" s="124"/>
      <c r="H1140" s="124"/>
      <c r="I1140" s="107">
        <v>150000</v>
      </c>
      <c r="J1140" s="107">
        <v>150000</v>
      </c>
    </row>
    <row r="1141" spans="1:10" s="99" customFormat="1" ht="12.75" x14ac:dyDescent="0.2">
      <c r="A1141" s="125"/>
      <c r="B1141" s="136" t="s">
        <v>153</v>
      </c>
      <c r="C1141" s="141"/>
      <c r="D1141" s="141"/>
      <c r="E1141" s="142"/>
      <c r="F1141" s="141"/>
      <c r="G1141" s="143"/>
      <c r="H1141" s="143"/>
      <c r="I1141" s="107"/>
      <c r="J1141" s="107"/>
    </row>
    <row r="1142" spans="1:10" s="99" customFormat="1" ht="12.75" x14ac:dyDescent="0.2">
      <c r="A1142" s="125">
        <v>1</v>
      </c>
      <c r="B1142" s="144" t="s">
        <v>154</v>
      </c>
      <c r="C1142" s="119" t="s">
        <v>20</v>
      </c>
      <c r="D1142" s="116">
        <v>5</v>
      </c>
      <c r="E1142" s="117" t="s">
        <v>217</v>
      </c>
      <c r="F1142" s="116">
        <v>100</v>
      </c>
      <c r="G1142" s="118">
        <v>7500</v>
      </c>
      <c r="H1142" s="118">
        <f>F1142*G1142</f>
        <v>750000</v>
      </c>
      <c r="I1142" s="107">
        <v>150000</v>
      </c>
      <c r="J1142" s="107">
        <v>150000</v>
      </c>
    </row>
    <row r="1143" spans="1:10" s="99" customFormat="1" ht="12.75" x14ac:dyDescent="0.2">
      <c r="A1143" s="125">
        <v>2</v>
      </c>
      <c r="B1143" s="144" t="s">
        <v>155</v>
      </c>
      <c r="C1143" s="119"/>
      <c r="D1143" s="119"/>
      <c r="E1143" s="120"/>
      <c r="F1143" s="119"/>
      <c r="G1143" s="121"/>
      <c r="H1143" s="121"/>
      <c r="I1143" s="107">
        <v>150000</v>
      </c>
      <c r="J1143" s="107">
        <v>150000</v>
      </c>
    </row>
    <row r="1144" spans="1:10" s="99" customFormat="1" ht="12.75" x14ac:dyDescent="0.2">
      <c r="A1144" s="125">
        <v>3</v>
      </c>
      <c r="B1144" s="144" t="s">
        <v>156</v>
      </c>
      <c r="C1144" s="119"/>
      <c r="D1144" s="119"/>
      <c r="E1144" s="120"/>
      <c r="F1144" s="119"/>
      <c r="G1144" s="121"/>
      <c r="H1144" s="121"/>
      <c r="I1144" s="107">
        <v>150000</v>
      </c>
      <c r="J1144" s="107">
        <v>150000</v>
      </c>
    </row>
    <row r="1145" spans="1:10" s="99" customFormat="1" ht="12.75" x14ac:dyDescent="0.2">
      <c r="A1145" s="125">
        <v>4</v>
      </c>
      <c r="B1145" s="144" t="s">
        <v>157</v>
      </c>
      <c r="C1145" s="119"/>
      <c r="D1145" s="119"/>
      <c r="E1145" s="120"/>
      <c r="F1145" s="119"/>
      <c r="G1145" s="121"/>
      <c r="H1145" s="121"/>
      <c r="I1145" s="107">
        <v>150000</v>
      </c>
      <c r="J1145" s="107">
        <v>150000</v>
      </c>
    </row>
    <row r="1146" spans="1:10" s="99" customFormat="1" ht="12.75" x14ac:dyDescent="0.2">
      <c r="A1146" s="125">
        <v>5</v>
      </c>
      <c r="B1146" s="144" t="s">
        <v>158</v>
      </c>
      <c r="C1146" s="119"/>
      <c r="D1146" s="122"/>
      <c r="E1146" s="123"/>
      <c r="F1146" s="122"/>
      <c r="G1146" s="124"/>
      <c r="H1146" s="124"/>
      <c r="I1146" s="107">
        <v>150000</v>
      </c>
      <c r="J1146" s="107">
        <v>150000</v>
      </c>
    </row>
    <row r="1147" spans="1:10" s="99" customFormat="1" ht="12.75" x14ac:dyDescent="0.2">
      <c r="A1147" s="125">
        <v>1</v>
      </c>
      <c r="B1147" s="144" t="s">
        <v>154</v>
      </c>
      <c r="C1147" s="116" t="s">
        <v>20</v>
      </c>
      <c r="D1147" s="116">
        <v>5</v>
      </c>
      <c r="E1147" s="117" t="s">
        <v>219</v>
      </c>
      <c r="F1147" s="116">
        <v>100</v>
      </c>
      <c r="G1147" s="118">
        <v>7500</v>
      </c>
      <c r="H1147" s="118">
        <f>F1147*G1147</f>
        <v>750000</v>
      </c>
      <c r="I1147" s="107">
        <v>150000</v>
      </c>
      <c r="J1147" s="107">
        <v>150000</v>
      </c>
    </row>
    <row r="1148" spans="1:10" s="99" customFormat="1" ht="12.75" x14ac:dyDescent="0.2">
      <c r="A1148" s="125">
        <v>2</v>
      </c>
      <c r="B1148" s="144" t="s">
        <v>155</v>
      </c>
      <c r="C1148" s="119"/>
      <c r="D1148" s="119"/>
      <c r="E1148" s="120"/>
      <c r="F1148" s="119"/>
      <c r="G1148" s="121"/>
      <c r="H1148" s="121"/>
      <c r="I1148" s="107">
        <v>150000</v>
      </c>
      <c r="J1148" s="107">
        <v>150000</v>
      </c>
    </row>
    <row r="1149" spans="1:10" s="99" customFormat="1" ht="12.75" x14ac:dyDescent="0.2">
      <c r="A1149" s="125">
        <v>3</v>
      </c>
      <c r="B1149" s="144" t="s">
        <v>156</v>
      </c>
      <c r="C1149" s="119"/>
      <c r="D1149" s="119"/>
      <c r="E1149" s="120"/>
      <c r="F1149" s="119"/>
      <c r="G1149" s="121"/>
      <c r="H1149" s="121"/>
      <c r="I1149" s="107">
        <v>150000</v>
      </c>
      <c r="J1149" s="107">
        <v>150000</v>
      </c>
    </row>
    <row r="1150" spans="1:10" s="99" customFormat="1" ht="12.75" x14ac:dyDescent="0.2">
      <c r="A1150" s="125">
        <v>4</v>
      </c>
      <c r="B1150" s="144" t="s">
        <v>157</v>
      </c>
      <c r="C1150" s="119"/>
      <c r="D1150" s="119"/>
      <c r="E1150" s="120"/>
      <c r="F1150" s="119"/>
      <c r="G1150" s="121"/>
      <c r="H1150" s="121"/>
      <c r="I1150" s="107">
        <v>150000</v>
      </c>
      <c r="J1150" s="107">
        <v>150000</v>
      </c>
    </row>
    <row r="1151" spans="1:10" s="99" customFormat="1" ht="12.75" x14ac:dyDescent="0.2">
      <c r="A1151" s="125">
        <v>5</v>
      </c>
      <c r="B1151" s="144" t="s">
        <v>158</v>
      </c>
      <c r="C1151" s="122"/>
      <c r="D1151" s="122"/>
      <c r="E1151" s="123"/>
      <c r="F1151" s="122"/>
      <c r="G1151" s="124"/>
      <c r="H1151" s="124"/>
      <c r="I1151" s="107">
        <v>150000</v>
      </c>
      <c r="J1151" s="107">
        <v>150000</v>
      </c>
    </row>
    <row r="1152" spans="1:10" s="99" customFormat="1" ht="12.75" x14ac:dyDescent="0.2">
      <c r="A1152" s="125">
        <v>1</v>
      </c>
      <c r="B1152" s="144" t="s">
        <v>154</v>
      </c>
      <c r="C1152" s="116" t="s">
        <v>20</v>
      </c>
      <c r="D1152" s="116">
        <v>5</v>
      </c>
      <c r="E1152" s="117" t="s">
        <v>220</v>
      </c>
      <c r="F1152" s="116">
        <v>100</v>
      </c>
      <c r="G1152" s="118">
        <v>7500</v>
      </c>
      <c r="H1152" s="118">
        <f>F1152*G1152</f>
        <v>750000</v>
      </c>
      <c r="I1152" s="107">
        <v>150000</v>
      </c>
      <c r="J1152" s="107">
        <v>150000</v>
      </c>
    </row>
    <row r="1153" spans="1:10" s="99" customFormat="1" ht="12.75" x14ac:dyDescent="0.2">
      <c r="A1153" s="125">
        <v>2</v>
      </c>
      <c r="B1153" s="144" t="s">
        <v>155</v>
      </c>
      <c r="C1153" s="119"/>
      <c r="D1153" s="119"/>
      <c r="E1153" s="120"/>
      <c r="F1153" s="119"/>
      <c r="G1153" s="121"/>
      <c r="H1153" s="121"/>
      <c r="I1153" s="107">
        <v>150000</v>
      </c>
      <c r="J1153" s="107">
        <v>150000</v>
      </c>
    </row>
    <row r="1154" spans="1:10" s="99" customFormat="1" ht="12.75" x14ac:dyDescent="0.2">
      <c r="A1154" s="125">
        <v>3</v>
      </c>
      <c r="B1154" s="144" t="s">
        <v>156</v>
      </c>
      <c r="C1154" s="119"/>
      <c r="D1154" s="119"/>
      <c r="E1154" s="120"/>
      <c r="F1154" s="119"/>
      <c r="G1154" s="121"/>
      <c r="H1154" s="121"/>
      <c r="I1154" s="107">
        <v>150000</v>
      </c>
      <c r="J1154" s="107">
        <v>150000</v>
      </c>
    </row>
    <row r="1155" spans="1:10" s="99" customFormat="1" ht="12.75" x14ac:dyDescent="0.2">
      <c r="A1155" s="125">
        <v>4</v>
      </c>
      <c r="B1155" s="144" t="s">
        <v>157</v>
      </c>
      <c r="C1155" s="119"/>
      <c r="D1155" s="119"/>
      <c r="E1155" s="120"/>
      <c r="F1155" s="119"/>
      <c r="G1155" s="121"/>
      <c r="H1155" s="121"/>
      <c r="I1155" s="107">
        <v>150000</v>
      </c>
      <c r="J1155" s="107">
        <v>150000</v>
      </c>
    </row>
    <row r="1156" spans="1:10" s="99" customFormat="1" ht="12.75" x14ac:dyDescent="0.2">
      <c r="A1156" s="125">
        <v>5</v>
      </c>
      <c r="B1156" s="144" t="s">
        <v>158</v>
      </c>
      <c r="C1156" s="122"/>
      <c r="D1156" s="122"/>
      <c r="E1156" s="123"/>
      <c r="F1156" s="122"/>
      <c r="G1156" s="124"/>
      <c r="H1156" s="124"/>
      <c r="I1156" s="107">
        <v>150000</v>
      </c>
      <c r="J1156" s="107">
        <v>150000</v>
      </c>
    </row>
    <row r="1157" spans="1:10" s="99" customFormat="1" ht="12.75" x14ac:dyDescent="0.2">
      <c r="A1157" s="125"/>
      <c r="B1157" s="136" t="s">
        <v>164</v>
      </c>
      <c r="C1157" s="141"/>
      <c r="D1157" s="141"/>
      <c r="E1157" s="142"/>
      <c r="F1157" s="141"/>
      <c r="G1157" s="143"/>
      <c r="H1157" s="143"/>
      <c r="I1157" s="107"/>
      <c r="J1157" s="107"/>
    </row>
    <row r="1158" spans="1:10" s="99" customFormat="1" ht="12.75" x14ac:dyDescent="0.2">
      <c r="A1158" s="125">
        <v>1</v>
      </c>
      <c r="B1158" s="144" t="s">
        <v>165</v>
      </c>
      <c r="C1158" s="119" t="s">
        <v>20</v>
      </c>
      <c r="D1158" s="116">
        <v>5</v>
      </c>
      <c r="E1158" s="117" t="s">
        <v>217</v>
      </c>
      <c r="F1158" s="116">
        <v>100</v>
      </c>
      <c r="G1158" s="118">
        <v>7500</v>
      </c>
      <c r="H1158" s="118">
        <f>F1158*G1158</f>
        <v>750000</v>
      </c>
      <c r="I1158" s="107">
        <v>150000</v>
      </c>
      <c r="J1158" s="107">
        <v>150000</v>
      </c>
    </row>
    <row r="1159" spans="1:10" s="99" customFormat="1" ht="12.75" x14ac:dyDescent="0.2">
      <c r="A1159" s="125">
        <v>2</v>
      </c>
      <c r="B1159" s="144" t="s">
        <v>166</v>
      </c>
      <c r="C1159" s="119"/>
      <c r="D1159" s="119"/>
      <c r="E1159" s="120"/>
      <c r="F1159" s="119"/>
      <c r="G1159" s="121"/>
      <c r="H1159" s="121"/>
      <c r="I1159" s="107">
        <v>150000</v>
      </c>
      <c r="J1159" s="107">
        <v>150000</v>
      </c>
    </row>
    <row r="1160" spans="1:10" s="99" customFormat="1" ht="12.75" x14ac:dyDescent="0.2">
      <c r="A1160" s="125">
        <v>3</v>
      </c>
      <c r="B1160" s="144" t="s">
        <v>143</v>
      </c>
      <c r="C1160" s="119"/>
      <c r="D1160" s="119"/>
      <c r="E1160" s="120"/>
      <c r="F1160" s="119"/>
      <c r="G1160" s="121"/>
      <c r="H1160" s="121"/>
      <c r="I1160" s="107">
        <v>150000</v>
      </c>
      <c r="J1160" s="107">
        <v>150000</v>
      </c>
    </row>
    <row r="1161" spans="1:10" s="99" customFormat="1" ht="12.75" x14ac:dyDescent="0.2">
      <c r="A1161" s="125">
        <v>4</v>
      </c>
      <c r="B1161" s="144" t="s">
        <v>167</v>
      </c>
      <c r="C1161" s="119"/>
      <c r="D1161" s="119"/>
      <c r="E1161" s="120"/>
      <c r="F1161" s="119"/>
      <c r="G1161" s="121"/>
      <c r="H1161" s="121"/>
      <c r="I1161" s="107">
        <v>150000</v>
      </c>
      <c r="J1161" s="107">
        <v>150000</v>
      </c>
    </row>
    <row r="1162" spans="1:10" s="99" customFormat="1" ht="12.75" x14ac:dyDescent="0.2">
      <c r="A1162" s="125">
        <v>5</v>
      </c>
      <c r="B1162" s="144" t="s">
        <v>168</v>
      </c>
      <c r="C1162" s="119"/>
      <c r="D1162" s="122"/>
      <c r="E1162" s="123"/>
      <c r="F1162" s="122"/>
      <c r="G1162" s="124"/>
      <c r="H1162" s="124"/>
      <c r="I1162" s="107">
        <v>150000</v>
      </c>
      <c r="J1162" s="107">
        <v>150000</v>
      </c>
    </row>
    <row r="1163" spans="1:10" s="99" customFormat="1" ht="12.75" x14ac:dyDescent="0.2">
      <c r="A1163" s="125">
        <v>1</v>
      </c>
      <c r="B1163" s="144" t="s">
        <v>165</v>
      </c>
      <c r="C1163" s="116" t="s">
        <v>20</v>
      </c>
      <c r="D1163" s="116">
        <v>5</v>
      </c>
      <c r="E1163" s="117" t="s">
        <v>219</v>
      </c>
      <c r="F1163" s="116">
        <v>100</v>
      </c>
      <c r="G1163" s="118">
        <v>7500</v>
      </c>
      <c r="H1163" s="118">
        <f>F1163*G1163</f>
        <v>750000</v>
      </c>
      <c r="I1163" s="107">
        <v>150000</v>
      </c>
      <c r="J1163" s="107">
        <v>150000</v>
      </c>
    </row>
    <row r="1164" spans="1:10" s="99" customFormat="1" ht="12.75" x14ac:dyDescent="0.2">
      <c r="A1164" s="125">
        <v>2</v>
      </c>
      <c r="B1164" s="144" t="s">
        <v>166</v>
      </c>
      <c r="C1164" s="119"/>
      <c r="D1164" s="119"/>
      <c r="E1164" s="120"/>
      <c r="F1164" s="119"/>
      <c r="G1164" s="121"/>
      <c r="H1164" s="121"/>
      <c r="I1164" s="107">
        <v>150000</v>
      </c>
      <c r="J1164" s="107">
        <v>150000</v>
      </c>
    </row>
    <row r="1165" spans="1:10" s="99" customFormat="1" ht="12.75" x14ac:dyDescent="0.2">
      <c r="A1165" s="125">
        <v>3</v>
      </c>
      <c r="B1165" s="144" t="s">
        <v>143</v>
      </c>
      <c r="C1165" s="119"/>
      <c r="D1165" s="119"/>
      <c r="E1165" s="120"/>
      <c r="F1165" s="119"/>
      <c r="G1165" s="121"/>
      <c r="H1165" s="121"/>
      <c r="I1165" s="107">
        <v>150000</v>
      </c>
      <c r="J1165" s="107">
        <v>150000</v>
      </c>
    </row>
    <row r="1166" spans="1:10" s="99" customFormat="1" ht="12.75" x14ac:dyDescent="0.2">
      <c r="A1166" s="125">
        <v>4</v>
      </c>
      <c r="B1166" s="144" t="s">
        <v>167</v>
      </c>
      <c r="C1166" s="119"/>
      <c r="D1166" s="119"/>
      <c r="E1166" s="120"/>
      <c r="F1166" s="119"/>
      <c r="G1166" s="121"/>
      <c r="H1166" s="121"/>
      <c r="I1166" s="107">
        <v>150000</v>
      </c>
      <c r="J1166" s="107">
        <v>150000</v>
      </c>
    </row>
    <row r="1167" spans="1:10" s="99" customFormat="1" ht="12.75" x14ac:dyDescent="0.2">
      <c r="A1167" s="125">
        <v>5</v>
      </c>
      <c r="B1167" s="144" t="s">
        <v>168</v>
      </c>
      <c r="C1167" s="122"/>
      <c r="D1167" s="122"/>
      <c r="E1167" s="123"/>
      <c r="F1167" s="122"/>
      <c r="G1167" s="124"/>
      <c r="H1167" s="124"/>
      <c r="I1167" s="107">
        <v>150000</v>
      </c>
      <c r="J1167" s="107">
        <v>150000</v>
      </c>
    </row>
    <row r="1168" spans="1:10" s="99" customFormat="1" ht="12.75" x14ac:dyDescent="0.2">
      <c r="A1168" s="125">
        <v>1</v>
      </c>
      <c r="B1168" s="144" t="s">
        <v>165</v>
      </c>
      <c r="C1168" s="116" t="s">
        <v>20</v>
      </c>
      <c r="D1168" s="116">
        <v>5</v>
      </c>
      <c r="E1168" s="117" t="s">
        <v>220</v>
      </c>
      <c r="F1168" s="116">
        <v>100</v>
      </c>
      <c r="G1168" s="118">
        <v>7500</v>
      </c>
      <c r="H1168" s="118">
        <f>F1168*G1168</f>
        <v>750000</v>
      </c>
      <c r="I1168" s="107">
        <v>150000</v>
      </c>
      <c r="J1168" s="107">
        <v>150000</v>
      </c>
    </row>
    <row r="1169" spans="1:10" s="99" customFormat="1" ht="12.75" x14ac:dyDescent="0.2">
      <c r="A1169" s="125">
        <v>2</v>
      </c>
      <c r="B1169" s="144" t="s">
        <v>166</v>
      </c>
      <c r="C1169" s="119"/>
      <c r="D1169" s="119"/>
      <c r="E1169" s="120"/>
      <c r="F1169" s="119"/>
      <c r="G1169" s="121"/>
      <c r="H1169" s="121"/>
      <c r="I1169" s="107">
        <v>150000</v>
      </c>
      <c r="J1169" s="107">
        <v>150000</v>
      </c>
    </row>
    <row r="1170" spans="1:10" s="99" customFormat="1" ht="12.75" x14ac:dyDescent="0.2">
      <c r="A1170" s="125">
        <v>3</v>
      </c>
      <c r="B1170" s="144" t="s">
        <v>143</v>
      </c>
      <c r="C1170" s="119"/>
      <c r="D1170" s="119"/>
      <c r="E1170" s="120"/>
      <c r="F1170" s="119"/>
      <c r="G1170" s="121"/>
      <c r="H1170" s="121"/>
      <c r="I1170" s="107">
        <v>150000</v>
      </c>
      <c r="J1170" s="107">
        <v>150000</v>
      </c>
    </row>
    <row r="1171" spans="1:10" s="99" customFormat="1" ht="12.75" x14ac:dyDescent="0.2">
      <c r="A1171" s="125">
        <v>4</v>
      </c>
      <c r="B1171" s="144" t="s">
        <v>167</v>
      </c>
      <c r="C1171" s="119"/>
      <c r="D1171" s="119"/>
      <c r="E1171" s="120"/>
      <c r="F1171" s="119"/>
      <c r="G1171" s="121"/>
      <c r="H1171" s="121"/>
      <c r="I1171" s="107">
        <v>150000</v>
      </c>
      <c r="J1171" s="107">
        <v>150000</v>
      </c>
    </row>
    <row r="1172" spans="1:10" s="99" customFormat="1" ht="12.75" x14ac:dyDescent="0.2">
      <c r="A1172" s="125">
        <v>5</v>
      </c>
      <c r="B1172" s="144" t="s">
        <v>168</v>
      </c>
      <c r="C1172" s="122"/>
      <c r="D1172" s="122"/>
      <c r="E1172" s="123"/>
      <c r="F1172" s="122"/>
      <c r="G1172" s="124"/>
      <c r="H1172" s="124"/>
      <c r="I1172" s="107">
        <v>150000</v>
      </c>
      <c r="J1172" s="107">
        <v>150000</v>
      </c>
    </row>
    <row r="1173" spans="1:10" s="99" customFormat="1" ht="12.75" x14ac:dyDescent="0.2">
      <c r="A1173" s="125"/>
      <c r="B1173" s="136" t="s">
        <v>169</v>
      </c>
      <c r="C1173" s="141"/>
      <c r="D1173" s="141"/>
      <c r="E1173" s="142"/>
      <c r="F1173" s="141"/>
      <c r="G1173" s="143"/>
      <c r="H1173" s="143"/>
      <c r="I1173" s="107"/>
      <c r="J1173" s="107"/>
    </row>
    <row r="1174" spans="1:10" s="99" customFormat="1" ht="12.75" x14ac:dyDescent="0.2">
      <c r="A1174" s="125">
        <v>1</v>
      </c>
      <c r="B1174" s="144" t="s">
        <v>105</v>
      </c>
      <c r="C1174" s="119" t="s">
        <v>20</v>
      </c>
      <c r="D1174" s="116">
        <v>5</v>
      </c>
      <c r="E1174" s="117" t="s">
        <v>217</v>
      </c>
      <c r="F1174" s="116">
        <v>100</v>
      </c>
      <c r="G1174" s="118">
        <v>7500</v>
      </c>
      <c r="H1174" s="118">
        <f>F1174*G1174</f>
        <v>750000</v>
      </c>
      <c r="I1174" s="107">
        <v>150000</v>
      </c>
      <c r="J1174" s="107">
        <v>150000</v>
      </c>
    </row>
    <row r="1175" spans="1:10" s="99" customFormat="1" ht="12.75" x14ac:dyDescent="0.2">
      <c r="A1175" s="125">
        <v>2</v>
      </c>
      <c r="B1175" s="144" t="s">
        <v>107</v>
      </c>
      <c r="C1175" s="119"/>
      <c r="D1175" s="119"/>
      <c r="E1175" s="120"/>
      <c r="F1175" s="119"/>
      <c r="G1175" s="121"/>
      <c r="H1175" s="121"/>
      <c r="I1175" s="107">
        <v>150000</v>
      </c>
      <c r="J1175" s="107">
        <v>150000</v>
      </c>
    </row>
    <row r="1176" spans="1:10" s="99" customFormat="1" ht="12.75" x14ac:dyDescent="0.2">
      <c r="A1176" s="125">
        <v>3</v>
      </c>
      <c r="B1176" s="144" t="s">
        <v>106</v>
      </c>
      <c r="C1176" s="119"/>
      <c r="D1176" s="119"/>
      <c r="E1176" s="120"/>
      <c r="F1176" s="119"/>
      <c r="G1176" s="121"/>
      <c r="H1176" s="121"/>
      <c r="I1176" s="107">
        <v>150000</v>
      </c>
      <c r="J1176" s="107">
        <v>150000</v>
      </c>
    </row>
    <row r="1177" spans="1:10" s="99" customFormat="1" ht="12.75" x14ac:dyDescent="0.2">
      <c r="A1177" s="125">
        <v>4</v>
      </c>
      <c r="B1177" s="144" t="s">
        <v>189</v>
      </c>
      <c r="C1177" s="119"/>
      <c r="D1177" s="119"/>
      <c r="E1177" s="120"/>
      <c r="F1177" s="119"/>
      <c r="G1177" s="121"/>
      <c r="H1177" s="121"/>
      <c r="I1177" s="107">
        <v>150000</v>
      </c>
      <c r="J1177" s="107">
        <v>150000</v>
      </c>
    </row>
    <row r="1178" spans="1:10" s="99" customFormat="1" ht="12.75" x14ac:dyDescent="0.2">
      <c r="A1178" s="125">
        <v>5</v>
      </c>
      <c r="B1178" s="144" t="s">
        <v>170</v>
      </c>
      <c r="C1178" s="119"/>
      <c r="D1178" s="122"/>
      <c r="E1178" s="123"/>
      <c r="F1178" s="122"/>
      <c r="G1178" s="124"/>
      <c r="H1178" s="124"/>
      <c r="I1178" s="107">
        <v>150000</v>
      </c>
      <c r="J1178" s="107">
        <v>150000</v>
      </c>
    </row>
    <row r="1179" spans="1:10" s="99" customFormat="1" ht="12.75" x14ac:dyDescent="0.2">
      <c r="A1179" s="125">
        <v>1</v>
      </c>
      <c r="B1179" s="144" t="s">
        <v>105</v>
      </c>
      <c r="C1179" s="116" t="s">
        <v>20</v>
      </c>
      <c r="D1179" s="116">
        <v>5</v>
      </c>
      <c r="E1179" s="117" t="s">
        <v>219</v>
      </c>
      <c r="F1179" s="116">
        <v>100</v>
      </c>
      <c r="G1179" s="118">
        <v>7500</v>
      </c>
      <c r="H1179" s="118">
        <f>F1179*G1179</f>
        <v>750000</v>
      </c>
      <c r="I1179" s="107">
        <v>150000</v>
      </c>
      <c r="J1179" s="107">
        <v>150000</v>
      </c>
    </row>
    <row r="1180" spans="1:10" s="99" customFormat="1" ht="12.75" x14ac:dyDescent="0.2">
      <c r="A1180" s="125">
        <v>2</v>
      </c>
      <c r="B1180" s="144" t="s">
        <v>107</v>
      </c>
      <c r="C1180" s="119"/>
      <c r="D1180" s="119"/>
      <c r="E1180" s="120"/>
      <c r="F1180" s="119"/>
      <c r="G1180" s="121"/>
      <c r="H1180" s="121"/>
      <c r="I1180" s="107">
        <v>150000</v>
      </c>
      <c r="J1180" s="107">
        <v>150000</v>
      </c>
    </row>
    <row r="1181" spans="1:10" s="99" customFormat="1" ht="12.75" x14ac:dyDescent="0.2">
      <c r="A1181" s="125">
        <v>3</v>
      </c>
      <c r="B1181" s="144" t="s">
        <v>106</v>
      </c>
      <c r="C1181" s="119"/>
      <c r="D1181" s="119"/>
      <c r="E1181" s="120"/>
      <c r="F1181" s="119"/>
      <c r="G1181" s="121"/>
      <c r="H1181" s="121"/>
      <c r="I1181" s="107">
        <v>150000</v>
      </c>
      <c r="J1181" s="107">
        <v>150000</v>
      </c>
    </row>
    <row r="1182" spans="1:10" s="99" customFormat="1" ht="12.75" x14ac:dyDescent="0.2">
      <c r="A1182" s="125">
        <v>4</v>
      </c>
      <c r="B1182" s="144" t="s">
        <v>221</v>
      </c>
      <c r="C1182" s="119"/>
      <c r="D1182" s="119"/>
      <c r="E1182" s="120"/>
      <c r="F1182" s="119"/>
      <c r="G1182" s="121"/>
      <c r="H1182" s="121"/>
      <c r="I1182" s="107">
        <v>150000</v>
      </c>
      <c r="J1182" s="107">
        <v>150000</v>
      </c>
    </row>
    <row r="1183" spans="1:10" s="99" customFormat="1" ht="12.75" x14ac:dyDescent="0.2">
      <c r="A1183" s="125">
        <v>5</v>
      </c>
      <c r="B1183" s="144" t="s">
        <v>170</v>
      </c>
      <c r="C1183" s="122"/>
      <c r="D1183" s="122"/>
      <c r="E1183" s="123"/>
      <c r="F1183" s="122"/>
      <c r="G1183" s="124"/>
      <c r="H1183" s="124"/>
      <c r="I1183" s="107">
        <v>150000</v>
      </c>
      <c r="J1183" s="107">
        <v>150000</v>
      </c>
    </row>
    <row r="1184" spans="1:10" s="99" customFormat="1" ht="12.75" x14ac:dyDescent="0.2">
      <c r="A1184" s="125">
        <v>1</v>
      </c>
      <c r="B1184" s="144" t="s">
        <v>105</v>
      </c>
      <c r="C1184" s="116" t="s">
        <v>20</v>
      </c>
      <c r="D1184" s="116">
        <v>5</v>
      </c>
      <c r="E1184" s="117" t="s">
        <v>220</v>
      </c>
      <c r="F1184" s="116">
        <v>100</v>
      </c>
      <c r="G1184" s="118">
        <v>7500</v>
      </c>
      <c r="H1184" s="118">
        <f>F1184*G1184</f>
        <v>750000</v>
      </c>
      <c r="I1184" s="107">
        <v>150000</v>
      </c>
      <c r="J1184" s="107">
        <v>150000</v>
      </c>
    </row>
    <row r="1185" spans="1:10" s="99" customFormat="1" ht="12.75" x14ac:dyDescent="0.2">
      <c r="A1185" s="125">
        <v>2</v>
      </c>
      <c r="B1185" s="144" t="s">
        <v>107</v>
      </c>
      <c r="C1185" s="119"/>
      <c r="D1185" s="119"/>
      <c r="E1185" s="120"/>
      <c r="F1185" s="119"/>
      <c r="G1185" s="121"/>
      <c r="H1185" s="121"/>
      <c r="I1185" s="107">
        <v>150000</v>
      </c>
      <c r="J1185" s="107">
        <v>150000</v>
      </c>
    </row>
    <row r="1186" spans="1:10" s="99" customFormat="1" ht="12.75" x14ac:dyDescent="0.2">
      <c r="A1186" s="125">
        <v>3</v>
      </c>
      <c r="B1186" s="144" t="s">
        <v>106</v>
      </c>
      <c r="C1186" s="119"/>
      <c r="D1186" s="119"/>
      <c r="E1186" s="120"/>
      <c r="F1186" s="119"/>
      <c r="G1186" s="121"/>
      <c r="H1186" s="121"/>
      <c r="I1186" s="107">
        <v>150000</v>
      </c>
      <c r="J1186" s="107">
        <v>150000</v>
      </c>
    </row>
    <row r="1187" spans="1:10" s="99" customFormat="1" ht="12.75" x14ac:dyDescent="0.2">
      <c r="A1187" s="125">
        <v>4</v>
      </c>
      <c r="B1187" s="144" t="s">
        <v>221</v>
      </c>
      <c r="C1187" s="119"/>
      <c r="D1187" s="119"/>
      <c r="E1187" s="120"/>
      <c r="F1187" s="119"/>
      <c r="G1187" s="121"/>
      <c r="H1187" s="121"/>
      <c r="I1187" s="107">
        <v>150000</v>
      </c>
      <c r="J1187" s="107">
        <v>150000</v>
      </c>
    </row>
    <row r="1188" spans="1:10" s="99" customFormat="1" ht="12.75" x14ac:dyDescent="0.2">
      <c r="A1188" s="125">
        <v>5</v>
      </c>
      <c r="B1188" s="144" t="s">
        <v>170</v>
      </c>
      <c r="C1188" s="122"/>
      <c r="D1188" s="122"/>
      <c r="E1188" s="123"/>
      <c r="F1188" s="122"/>
      <c r="G1188" s="124"/>
      <c r="H1188" s="124"/>
      <c r="I1188" s="107">
        <v>150000</v>
      </c>
      <c r="J1188" s="107">
        <v>150000</v>
      </c>
    </row>
    <row r="1189" spans="1:10" s="99" customFormat="1" ht="12.75" x14ac:dyDescent="0.2">
      <c r="A1189" s="125"/>
      <c r="B1189" s="136" t="s">
        <v>171</v>
      </c>
      <c r="C1189" s="141"/>
      <c r="D1189" s="141"/>
      <c r="E1189" s="142"/>
      <c r="F1189" s="141"/>
      <c r="G1189" s="143"/>
      <c r="H1189" s="143"/>
      <c r="I1189" s="107"/>
      <c r="J1189" s="107"/>
    </row>
    <row r="1190" spans="1:10" s="99" customFormat="1" ht="12.75" x14ac:dyDescent="0.2">
      <c r="A1190" s="125">
        <v>1</v>
      </c>
      <c r="B1190" s="144" t="s">
        <v>172</v>
      </c>
      <c r="C1190" s="119" t="s">
        <v>20</v>
      </c>
      <c r="D1190" s="116">
        <v>5</v>
      </c>
      <c r="E1190" s="117" t="s">
        <v>217</v>
      </c>
      <c r="F1190" s="116">
        <v>100</v>
      </c>
      <c r="G1190" s="118">
        <v>7500</v>
      </c>
      <c r="H1190" s="118">
        <f>F1190*G1190</f>
        <v>750000</v>
      </c>
      <c r="I1190" s="107">
        <v>150000</v>
      </c>
      <c r="J1190" s="107">
        <v>150000</v>
      </c>
    </row>
    <row r="1191" spans="1:10" s="99" customFormat="1" ht="12.75" x14ac:dyDescent="0.2">
      <c r="A1191" s="125">
        <v>2</v>
      </c>
      <c r="B1191" s="144" t="s">
        <v>173</v>
      </c>
      <c r="C1191" s="119"/>
      <c r="D1191" s="119"/>
      <c r="E1191" s="120"/>
      <c r="F1191" s="119"/>
      <c r="G1191" s="121"/>
      <c r="H1191" s="121"/>
      <c r="I1191" s="107">
        <v>150000</v>
      </c>
      <c r="J1191" s="107">
        <v>150000</v>
      </c>
    </row>
    <row r="1192" spans="1:10" s="99" customFormat="1" ht="12.75" x14ac:dyDescent="0.2">
      <c r="A1192" s="125">
        <v>3</v>
      </c>
      <c r="B1192" s="144" t="s">
        <v>174</v>
      </c>
      <c r="C1192" s="119"/>
      <c r="D1192" s="119"/>
      <c r="E1192" s="120"/>
      <c r="F1192" s="119"/>
      <c r="G1192" s="121"/>
      <c r="H1192" s="121"/>
      <c r="I1192" s="107">
        <v>150000</v>
      </c>
      <c r="J1192" s="107">
        <v>150000</v>
      </c>
    </row>
    <row r="1193" spans="1:10" s="99" customFormat="1" ht="12.75" x14ac:dyDescent="0.2">
      <c r="A1193" s="125">
        <v>4</v>
      </c>
      <c r="B1193" s="144" t="s">
        <v>161</v>
      </c>
      <c r="C1193" s="119"/>
      <c r="D1193" s="119"/>
      <c r="E1193" s="120"/>
      <c r="F1193" s="119"/>
      <c r="G1193" s="121"/>
      <c r="H1193" s="121"/>
      <c r="I1193" s="107">
        <v>150000</v>
      </c>
      <c r="J1193" s="107">
        <v>150000</v>
      </c>
    </row>
    <row r="1194" spans="1:10" s="99" customFormat="1" ht="12.75" x14ac:dyDescent="0.2">
      <c r="A1194" s="125">
        <v>5</v>
      </c>
      <c r="B1194" s="144" t="s">
        <v>175</v>
      </c>
      <c r="C1194" s="119"/>
      <c r="D1194" s="122"/>
      <c r="E1194" s="123"/>
      <c r="F1194" s="122"/>
      <c r="G1194" s="124"/>
      <c r="H1194" s="124"/>
      <c r="I1194" s="107">
        <v>150000</v>
      </c>
      <c r="J1194" s="107">
        <v>150000</v>
      </c>
    </row>
    <row r="1195" spans="1:10" s="99" customFormat="1" ht="12.75" x14ac:dyDescent="0.2">
      <c r="A1195" s="125">
        <v>1</v>
      </c>
      <c r="B1195" s="144" t="s">
        <v>172</v>
      </c>
      <c r="C1195" s="116" t="s">
        <v>20</v>
      </c>
      <c r="D1195" s="116">
        <v>5</v>
      </c>
      <c r="E1195" s="117" t="s">
        <v>219</v>
      </c>
      <c r="F1195" s="116">
        <v>100</v>
      </c>
      <c r="G1195" s="118">
        <v>7500</v>
      </c>
      <c r="H1195" s="118">
        <f>F1195*G1195</f>
        <v>750000</v>
      </c>
      <c r="I1195" s="107">
        <v>150000</v>
      </c>
      <c r="J1195" s="107">
        <v>150000</v>
      </c>
    </row>
    <row r="1196" spans="1:10" s="99" customFormat="1" ht="12.75" x14ac:dyDescent="0.2">
      <c r="A1196" s="125">
        <v>2</v>
      </c>
      <c r="B1196" s="144" t="s">
        <v>173</v>
      </c>
      <c r="C1196" s="119"/>
      <c r="D1196" s="119"/>
      <c r="E1196" s="120"/>
      <c r="F1196" s="119"/>
      <c r="G1196" s="121"/>
      <c r="H1196" s="121"/>
      <c r="I1196" s="107">
        <v>150000</v>
      </c>
      <c r="J1196" s="107">
        <v>150000</v>
      </c>
    </row>
    <row r="1197" spans="1:10" s="99" customFormat="1" ht="12.75" x14ac:dyDescent="0.2">
      <c r="A1197" s="125">
        <v>3</v>
      </c>
      <c r="B1197" s="144" t="s">
        <v>174</v>
      </c>
      <c r="C1197" s="119"/>
      <c r="D1197" s="119"/>
      <c r="E1197" s="120"/>
      <c r="F1197" s="119"/>
      <c r="G1197" s="121"/>
      <c r="H1197" s="121"/>
      <c r="I1197" s="107">
        <v>150000</v>
      </c>
      <c r="J1197" s="107">
        <v>150000</v>
      </c>
    </row>
    <row r="1198" spans="1:10" s="99" customFormat="1" ht="12.75" x14ac:dyDescent="0.2">
      <c r="A1198" s="125">
        <v>4</v>
      </c>
      <c r="B1198" s="144" t="s">
        <v>161</v>
      </c>
      <c r="C1198" s="119"/>
      <c r="D1198" s="119"/>
      <c r="E1198" s="120"/>
      <c r="F1198" s="119"/>
      <c r="G1198" s="121"/>
      <c r="H1198" s="121"/>
      <c r="I1198" s="107">
        <v>150000</v>
      </c>
      <c r="J1198" s="107">
        <v>150000</v>
      </c>
    </row>
    <row r="1199" spans="1:10" s="99" customFormat="1" ht="12.75" x14ac:dyDescent="0.2">
      <c r="A1199" s="125">
        <v>5</v>
      </c>
      <c r="B1199" s="144" t="s">
        <v>175</v>
      </c>
      <c r="C1199" s="122"/>
      <c r="D1199" s="122"/>
      <c r="E1199" s="123"/>
      <c r="F1199" s="122"/>
      <c r="G1199" s="124"/>
      <c r="H1199" s="124"/>
      <c r="I1199" s="107">
        <v>150000</v>
      </c>
      <c r="J1199" s="107">
        <v>150000</v>
      </c>
    </row>
    <row r="1200" spans="1:10" s="99" customFormat="1" ht="12.75" x14ac:dyDescent="0.2">
      <c r="A1200" s="125">
        <v>1</v>
      </c>
      <c r="B1200" s="144" t="s">
        <v>172</v>
      </c>
      <c r="C1200" s="116" t="s">
        <v>20</v>
      </c>
      <c r="D1200" s="116">
        <v>5</v>
      </c>
      <c r="E1200" s="117" t="s">
        <v>220</v>
      </c>
      <c r="F1200" s="116">
        <v>100</v>
      </c>
      <c r="G1200" s="118">
        <v>7500</v>
      </c>
      <c r="H1200" s="118">
        <f>F1200*G1200</f>
        <v>750000</v>
      </c>
      <c r="I1200" s="107">
        <v>150000</v>
      </c>
      <c r="J1200" s="107">
        <v>150000</v>
      </c>
    </row>
    <row r="1201" spans="1:10" s="99" customFormat="1" ht="12.75" x14ac:dyDescent="0.2">
      <c r="A1201" s="125">
        <v>2</v>
      </c>
      <c r="B1201" s="144" t="s">
        <v>173</v>
      </c>
      <c r="C1201" s="119"/>
      <c r="D1201" s="119"/>
      <c r="E1201" s="120"/>
      <c r="F1201" s="119"/>
      <c r="G1201" s="121"/>
      <c r="H1201" s="121"/>
      <c r="I1201" s="107">
        <v>150000</v>
      </c>
      <c r="J1201" s="107">
        <v>150000</v>
      </c>
    </row>
    <row r="1202" spans="1:10" s="99" customFormat="1" ht="12.75" x14ac:dyDescent="0.2">
      <c r="A1202" s="125">
        <v>3</v>
      </c>
      <c r="B1202" s="144" t="s">
        <v>174</v>
      </c>
      <c r="C1202" s="119"/>
      <c r="D1202" s="119"/>
      <c r="E1202" s="120"/>
      <c r="F1202" s="119"/>
      <c r="G1202" s="121"/>
      <c r="H1202" s="121"/>
      <c r="I1202" s="107">
        <v>150000</v>
      </c>
      <c r="J1202" s="107">
        <v>150000</v>
      </c>
    </row>
    <row r="1203" spans="1:10" s="99" customFormat="1" ht="12.75" x14ac:dyDescent="0.2">
      <c r="A1203" s="125">
        <v>4</v>
      </c>
      <c r="B1203" s="144" t="s">
        <v>161</v>
      </c>
      <c r="C1203" s="119"/>
      <c r="D1203" s="119"/>
      <c r="E1203" s="120"/>
      <c r="F1203" s="119"/>
      <c r="G1203" s="121"/>
      <c r="H1203" s="121"/>
      <c r="I1203" s="107">
        <v>150000</v>
      </c>
      <c r="J1203" s="107">
        <v>150000</v>
      </c>
    </row>
    <row r="1204" spans="1:10" s="99" customFormat="1" ht="12.75" x14ac:dyDescent="0.2">
      <c r="A1204" s="125">
        <v>5</v>
      </c>
      <c r="B1204" s="144" t="s">
        <v>175</v>
      </c>
      <c r="C1204" s="122"/>
      <c r="D1204" s="122"/>
      <c r="E1204" s="123"/>
      <c r="F1204" s="122"/>
      <c r="G1204" s="124"/>
      <c r="H1204" s="124"/>
      <c r="I1204" s="107">
        <v>150000</v>
      </c>
      <c r="J1204" s="107">
        <v>150000</v>
      </c>
    </row>
    <row r="1205" spans="1:10" s="99" customFormat="1" ht="12.75" x14ac:dyDescent="0.2">
      <c r="A1205" s="111"/>
      <c r="B1205" s="111" t="s">
        <v>176</v>
      </c>
      <c r="C1205" s="111"/>
      <c r="D1205" s="111"/>
      <c r="E1205" s="111"/>
      <c r="F1205" s="127">
        <f>SUM(F993:F1199)</f>
        <v>3900</v>
      </c>
      <c r="G1205" s="127"/>
      <c r="H1205" s="127">
        <f>SUM(H993:H1204)</f>
        <v>30000000</v>
      </c>
      <c r="I1205" s="127">
        <f t="shared" ref="I1205:J1205" si="15">SUM(I993:I1204)</f>
        <v>30000000</v>
      </c>
      <c r="J1205" s="127">
        <f t="shared" si="15"/>
        <v>30000000</v>
      </c>
    </row>
    <row r="1206" spans="1:10" s="99" customFormat="1" ht="27" x14ac:dyDescent="0.2">
      <c r="A1206" s="101" t="s">
        <v>222</v>
      </c>
      <c r="B1206" s="102" t="s">
        <v>223</v>
      </c>
      <c r="C1206" s="110"/>
      <c r="D1206" s="110"/>
      <c r="E1206" s="110"/>
      <c r="F1206" s="110"/>
      <c r="G1206" s="110"/>
      <c r="H1206" s="110"/>
      <c r="I1206" s="110"/>
      <c r="J1206" s="113"/>
    </row>
    <row r="1207" spans="1:10" s="99" customFormat="1" ht="12.75" x14ac:dyDescent="0.2">
      <c r="A1207" s="129" t="s">
        <v>17</v>
      </c>
      <c r="B1207" s="130" t="s">
        <v>86</v>
      </c>
      <c r="C1207" s="131"/>
      <c r="D1207" s="131"/>
      <c r="E1207" s="131"/>
      <c r="F1207" s="131"/>
      <c r="G1207" s="131"/>
      <c r="H1207" s="131"/>
      <c r="I1207" s="100"/>
      <c r="J1207" s="100"/>
    </row>
    <row r="1208" spans="1:10" s="99" customFormat="1" ht="12.75" x14ac:dyDescent="0.2">
      <c r="A1208" s="125">
        <v>1</v>
      </c>
      <c r="B1208" s="132" t="s">
        <v>87</v>
      </c>
      <c r="C1208" s="116" t="s">
        <v>20</v>
      </c>
      <c r="D1208" s="116">
        <v>5</v>
      </c>
      <c r="E1208" s="117" t="s">
        <v>224</v>
      </c>
      <c r="F1208" s="116">
        <v>100</v>
      </c>
      <c r="G1208" s="118">
        <v>7500</v>
      </c>
      <c r="H1208" s="118">
        <f>F1208*G1208</f>
        <v>750000</v>
      </c>
      <c r="I1208" s="107">
        <v>150000</v>
      </c>
      <c r="J1208" s="107">
        <v>150000</v>
      </c>
    </row>
    <row r="1209" spans="1:10" s="99" customFormat="1" ht="12.75" x14ac:dyDescent="0.2">
      <c r="A1209" s="125">
        <v>2</v>
      </c>
      <c r="B1209" s="132" t="s">
        <v>60</v>
      </c>
      <c r="C1209" s="119"/>
      <c r="D1209" s="119"/>
      <c r="E1209" s="120"/>
      <c r="F1209" s="119"/>
      <c r="G1209" s="121"/>
      <c r="H1209" s="121"/>
      <c r="I1209" s="107">
        <v>150000</v>
      </c>
      <c r="J1209" s="107">
        <v>150000</v>
      </c>
    </row>
    <row r="1210" spans="1:10" s="99" customFormat="1" ht="12.75" x14ac:dyDescent="0.2">
      <c r="A1210" s="125">
        <v>3</v>
      </c>
      <c r="B1210" s="132" t="s">
        <v>56</v>
      </c>
      <c r="C1210" s="119"/>
      <c r="D1210" s="119"/>
      <c r="E1210" s="120"/>
      <c r="F1210" s="119"/>
      <c r="G1210" s="121"/>
      <c r="H1210" s="121"/>
      <c r="I1210" s="107">
        <v>150000</v>
      </c>
      <c r="J1210" s="107">
        <v>150000</v>
      </c>
    </row>
    <row r="1211" spans="1:10" s="99" customFormat="1" ht="12.75" x14ac:dyDescent="0.2">
      <c r="A1211" s="125">
        <v>4</v>
      </c>
      <c r="B1211" s="132" t="s">
        <v>83</v>
      </c>
      <c r="C1211" s="119"/>
      <c r="D1211" s="119"/>
      <c r="E1211" s="120"/>
      <c r="F1211" s="119"/>
      <c r="G1211" s="121"/>
      <c r="H1211" s="121"/>
      <c r="I1211" s="107">
        <v>150000</v>
      </c>
      <c r="J1211" s="107">
        <v>150000</v>
      </c>
    </row>
    <row r="1212" spans="1:10" s="99" customFormat="1" ht="12.75" x14ac:dyDescent="0.2">
      <c r="A1212" s="125">
        <v>5</v>
      </c>
      <c r="B1212" s="132" t="s">
        <v>90</v>
      </c>
      <c r="C1212" s="122"/>
      <c r="D1212" s="122"/>
      <c r="E1212" s="123"/>
      <c r="F1212" s="122"/>
      <c r="G1212" s="124"/>
      <c r="H1212" s="124"/>
      <c r="I1212" s="107">
        <v>150000</v>
      </c>
      <c r="J1212" s="107">
        <v>150000</v>
      </c>
    </row>
    <row r="1213" spans="1:10" s="99" customFormat="1" ht="12.75" x14ac:dyDescent="0.2">
      <c r="A1213" s="125">
        <v>1</v>
      </c>
      <c r="B1213" s="132" t="s">
        <v>91</v>
      </c>
      <c r="C1213" s="116" t="s">
        <v>92</v>
      </c>
      <c r="D1213" s="116">
        <v>5</v>
      </c>
      <c r="E1213" s="117" t="s">
        <v>224</v>
      </c>
      <c r="F1213" s="116">
        <v>100</v>
      </c>
      <c r="G1213" s="118">
        <v>7500</v>
      </c>
      <c r="H1213" s="118">
        <f>F1213*G1213</f>
        <v>750000</v>
      </c>
      <c r="I1213" s="107">
        <v>150000</v>
      </c>
      <c r="J1213" s="107">
        <v>150000</v>
      </c>
    </row>
    <row r="1214" spans="1:10" s="99" customFormat="1" ht="12.75" x14ac:dyDescent="0.2">
      <c r="A1214" s="125">
        <v>2</v>
      </c>
      <c r="B1214" s="132" t="s">
        <v>24</v>
      </c>
      <c r="C1214" s="119"/>
      <c r="D1214" s="119"/>
      <c r="E1214" s="120"/>
      <c r="F1214" s="119"/>
      <c r="G1214" s="121"/>
      <c r="H1214" s="121"/>
      <c r="I1214" s="107">
        <v>150000</v>
      </c>
      <c r="J1214" s="107">
        <v>150000</v>
      </c>
    </row>
    <row r="1215" spans="1:10" s="99" customFormat="1" ht="12.75" x14ac:dyDescent="0.2">
      <c r="A1215" s="159">
        <v>3</v>
      </c>
      <c r="B1215" s="133" t="s">
        <v>22</v>
      </c>
      <c r="C1215" s="119"/>
      <c r="D1215" s="119"/>
      <c r="E1215" s="120"/>
      <c r="F1215" s="119"/>
      <c r="G1215" s="121"/>
      <c r="H1215" s="121"/>
      <c r="I1215" s="107">
        <v>150000</v>
      </c>
      <c r="J1215" s="107">
        <v>150000</v>
      </c>
    </row>
    <row r="1216" spans="1:10" s="99" customFormat="1" ht="12.75" x14ac:dyDescent="0.2">
      <c r="A1216" s="125">
        <v>4</v>
      </c>
      <c r="B1216" s="135" t="s">
        <v>197</v>
      </c>
      <c r="C1216" s="119"/>
      <c r="D1216" s="119"/>
      <c r="E1216" s="120"/>
      <c r="F1216" s="119"/>
      <c r="G1216" s="121"/>
      <c r="H1216" s="121"/>
      <c r="I1216" s="107">
        <v>150000</v>
      </c>
      <c r="J1216" s="107">
        <v>150000</v>
      </c>
    </row>
    <row r="1217" spans="1:10" s="99" customFormat="1" ht="12.75" x14ac:dyDescent="0.2">
      <c r="A1217" s="125">
        <v>5</v>
      </c>
      <c r="B1217" s="132" t="s">
        <v>25</v>
      </c>
      <c r="C1217" s="122"/>
      <c r="D1217" s="122"/>
      <c r="E1217" s="123"/>
      <c r="F1217" s="122"/>
      <c r="G1217" s="124"/>
      <c r="H1217" s="124"/>
      <c r="I1217" s="107">
        <v>150000</v>
      </c>
      <c r="J1217" s="107">
        <v>150000</v>
      </c>
    </row>
    <row r="1218" spans="1:10" s="99" customFormat="1" ht="12.75" x14ac:dyDescent="0.2">
      <c r="A1218" s="125">
        <v>1</v>
      </c>
      <c r="B1218" s="132" t="s">
        <v>63</v>
      </c>
      <c r="C1218" s="116" t="s">
        <v>93</v>
      </c>
      <c r="D1218" s="116">
        <v>5</v>
      </c>
      <c r="E1218" s="117" t="s">
        <v>224</v>
      </c>
      <c r="F1218" s="116">
        <v>100</v>
      </c>
      <c r="G1218" s="118">
        <v>7500</v>
      </c>
      <c r="H1218" s="118">
        <f>F1218*G1218</f>
        <v>750000</v>
      </c>
      <c r="I1218" s="107">
        <v>150000</v>
      </c>
      <c r="J1218" s="107">
        <v>150000</v>
      </c>
    </row>
    <row r="1219" spans="1:10" s="99" customFormat="1" ht="12.75" x14ac:dyDescent="0.2">
      <c r="A1219" s="125">
        <v>2</v>
      </c>
      <c r="B1219" s="134" t="s">
        <v>55</v>
      </c>
      <c r="C1219" s="119"/>
      <c r="D1219" s="119"/>
      <c r="E1219" s="120"/>
      <c r="F1219" s="119"/>
      <c r="G1219" s="121"/>
      <c r="H1219" s="121"/>
      <c r="I1219" s="107">
        <v>150000</v>
      </c>
      <c r="J1219" s="107">
        <v>150000</v>
      </c>
    </row>
    <row r="1220" spans="1:10" s="99" customFormat="1" ht="12.75" x14ac:dyDescent="0.2">
      <c r="A1220" s="125">
        <v>3</v>
      </c>
      <c r="B1220" s="132" t="s">
        <v>38</v>
      </c>
      <c r="C1220" s="119"/>
      <c r="D1220" s="119"/>
      <c r="E1220" s="120"/>
      <c r="F1220" s="119"/>
      <c r="G1220" s="121"/>
      <c r="H1220" s="121"/>
      <c r="I1220" s="107">
        <v>150000</v>
      </c>
      <c r="J1220" s="107">
        <v>150000</v>
      </c>
    </row>
    <row r="1221" spans="1:10" s="99" customFormat="1" ht="12.75" x14ac:dyDescent="0.2">
      <c r="A1221" s="125">
        <v>4</v>
      </c>
      <c r="B1221" s="132" t="s">
        <v>196</v>
      </c>
      <c r="C1221" s="119"/>
      <c r="D1221" s="119"/>
      <c r="E1221" s="120"/>
      <c r="F1221" s="119"/>
      <c r="G1221" s="121"/>
      <c r="H1221" s="121"/>
      <c r="I1221" s="107">
        <v>150000</v>
      </c>
      <c r="J1221" s="107">
        <v>150000</v>
      </c>
    </row>
    <row r="1222" spans="1:10" s="99" customFormat="1" ht="12.75" x14ac:dyDescent="0.2">
      <c r="A1222" s="125">
        <v>5</v>
      </c>
      <c r="B1222" s="132" t="s">
        <v>73</v>
      </c>
      <c r="C1222" s="122"/>
      <c r="D1222" s="122"/>
      <c r="E1222" s="123"/>
      <c r="F1222" s="122"/>
      <c r="G1222" s="124"/>
      <c r="H1222" s="124"/>
      <c r="I1222" s="107">
        <v>150000</v>
      </c>
      <c r="J1222" s="107">
        <v>150000</v>
      </c>
    </row>
    <row r="1223" spans="1:10" s="99" customFormat="1" ht="12.75" x14ac:dyDescent="0.2">
      <c r="A1223" s="125">
        <v>1</v>
      </c>
      <c r="B1223" s="132" t="s">
        <v>87</v>
      </c>
      <c r="C1223" s="116" t="s">
        <v>20</v>
      </c>
      <c r="D1223" s="116">
        <v>5</v>
      </c>
      <c r="E1223" s="117" t="s">
        <v>225</v>
      </c>
      <c r="F1223" s="116">
        <v>100</v>
      </c>
      <c r="G1223" s="118">
        <v>7500</v>
      </c>
      <c r="H1223" s="118">
        <f>F1223*G1223</f>
        <v>750000</v>
      </c>
      <c r="I1223" s="107">
        <v>150000</v>
      </c>
      <c r="J1223" s="107">
        <v>150000</v>
      </c>
    </row>
    <row r="1224" spans="1:10" s="99" customFormat="1" ht="12.75" x14ac:dyDescent="0.2">
      <c r="A1224" s="125">
        <v>2</v>
      </c>
      <c r="B1224" s="132" t="s">
        <v>60</v>
      </c>
      <c r="C1224" s="119"/>
      <c r="D1224" s="119"/>
      <c r="E1224" s="120"/>
      <c r="F1224" s="119"/>
      <c r="G1224" s="121"/>
      <c r="H1224" s="121"/>
      <c r="I1224" s="107">
        <v>150000</v>
      </c>
      <c r="J1224" s="107">
        <v>150000</v>
      </c>
    </row>
    <row r="1225" spans="1:10" s="99" customFormat="1" ht="12.75" x14ac:dyDescent="0.2">
      <c r="A1225" s="125">
        <v>3</v>
      </c>
      <c r="B1225" s="132" t="s">
        <v>56</v>
      </c>
      <c r="C1225" s="119"/>
      <c r="D1225" s="119"/>
      <c r="E1225" s="120"/>
      <c r="F1225" s="119"/>
      <c r="G1225" s="121"/>
      <c r="H1225" s="121"/>
      <c r="I1225" s="107">
        <v>150000</v>
      </c>
      <c r="J1225" s="107">
        <v>150000</v>
      </c>
    </row>
    <row r="1226" spans="1:10" s="99" customFormat="1" ht="12.75" x14ac:dyDescent="0.2">
      <c r="A1226" s="125">
        <v>4</v>
      </c>
      <c r="B1226" s="132" t="s">
        <v>83</v>
      </c>
      <c r="C1226" s="119"/>
      <c r="D1226" s="119"/>
      <c r="E1226" s="120"/>
      <c r="F1226" s="119"/>
      <c r="G1226" s="121"/>
      <c r="H1226" s="121"/>
      <c r="I1226" s="107">
        <v>150000</v>
      </c>
      <c r="J1226" s="107">
        <v>150000</v>
      </c>
    </row>
    <row r="1227" spans="1:10" s="99" customFormat="1" ht="12.75" x14ac:dyDescent="0.2">
      <c r="A1227" s="125">
        <v>5</v>
      </c>
      <c r="B1227" s="132" t="s">
        <v>90</v>
      </c>
      <c r="C1227" s="122"/>
      <c r="D1227" s="122"/>
      <c r="E1227" s="123"/>
      <c r="F1227" s="122"/>
      <c r="G1227" s="124"/>
      <c r="H1227" s="124"/>
      <c r="I1227" s="107">
        <v>150000</v>
      </c>
      <c r="J1227" s="107">
        <v>150000</v>
      </c>
    </row>
    <row r="1228" spans="1:10" s="99" customFormat="1" ht="12.75" x14ac:dyDescent="0.2">
      <c r="A1228" s="125">
        <v>1</v>
      </c>
      <c r="B1228" s="132" t="s">
        <v>63</v>
      </c>
      <c r="C1228" s="116" t="s">
        <v>92</v>
      </c>
      <c r="D1228" s="116">
        <v>5</v>
      </c>
      <c r="E1228" s="117" t="s">
        <v>225</v>
      </c>
      <c r="F1228" s="116">
        <v>100</v>
      </c>
      <c r="G1228" s="118">
        <v>7500</v>
      </c>
      <c r="H1228" s="118">
        <f>F1228*G1228</f>
        <v>750000</v>
      </c>
      <c r="I1228" s="107">
        <v>150000</v>
      </c>
      <c r="J1228" s="107">
        <v>150000</v>
      </c>
    </row>
    <row r="1229" spans="1:10" s="99" customFormat="1" ht="12.75" x14ac:dyDescent="0.2">
      <c r="A1229" s="125">
        <v>2</v>
      </c>
      <c r="B1229" s="134" t="s">
        <v>55</v>
      </c>
      <c r="C1229" s="119"/>
      <c r="D1229" s="119"/>
      <c r="E1229" s="120"/>
      <c r="F1229" s="119"/>
      <c r="G1229" s="121"/>
      <c r="H1229" s="121"/>
      <c r="I1229" s="107">
        <v>150000</v>
      </c>
      <c r="J1229" s="107">
        <v>150000</v>
      </c>
    </row>
    <row r="1230" spans="1:10" s="99" customFormat="1" ht="12.75" x14ac:dyDescent="0.2">
      <c r="A1230" s="125">
        <v>3</v>
      </c>
      <c r="B1230" s="132" t="s">
        <v>38</v>
      </c>
      <c r="C1230" s="119"/>
      <c r="D1230" s="119"/>
      <c r="E1230" s="120"/>
      <c r="F1230" s="119"/>
      <c r="G1230" s="121"/>
      <c r="H1230" s="121"/>
      <c r="I1230" s="107">
        <v>150000</v>
      </c>
      <c r="J1230" s="107">
        <v>150000</v>
      </c>
    </row>
    <row r="1231" spans="1:10" s="99" customFormat="1" ht="12.75" x14ac:dyDescent="0.2">
      <c r="A1231" s="125">
        <v>4</v>
      </c>
      <c r="B1231" s="132" t="s">
        <v>196</v>
      </c>
      <c r="C1231" s="119"/>
      <c r="D1231" s="119"/>
      <c r="E1231" s="120"/>
      <c r="F1231" s="119"/>
      <c r="G1231" s="121"/>
      <c r="H1231" s="121"/>
      <c r="I1231" s="107">
        <v>150000</v>
      </c>
      <c r="J1231" s="107">
        <v>150000</v>
      </c>
    </row>
    <row r="1232" spans="1:10" s="99" customFormat="1" ht="12.75" x14ac:dyDescent="0.2">
      <c r="A1232" s="125">
        <v>5</v>
      </c>
      <c r="B1232" s="132" t="s">
        <v>73</v>
      </c>
      <c r="C1232" s="122"/>
      <c r="D1232" s="122"/>
      <c r="E1232" s="123"/>
      <c r="F1232" s="122"/>
      <c r="G1232" s="124"/>
      <c r="H1232" s="124"/>
      <c r="I1232" s="107">
        <v>150000</v>
      </c>
      <c r="J1232" s="107">
        <v>150000</v>
      </c>
    </row>
    <row r="1233" spans="1:10" s="99" customFormat="1" ht="12.75" x14ac:dyDescent="0.2">
      <c r="A1233" s="125">
        <v>1</v>
      </c>
      <c r="B1233" s="132" t="s">
        <v>91</v>
      </c>
      <c r="C1233" s="116" t="s">
        <v>93</v>
      </c>
      <c r="D1233" s="116">
        <v>5</v>
      </c>
      <c r="E1233" s="117" t="s">
        <v>225</v>
      </c>
      <c r="F1233" s="116">
        <v>100</v>
      </c>
      <c r="G1233" s="118">
        <v>7500</v>
      </c>
      <c r="H1233" s="118">
        <f>F1233*G1233</f>
        <v>750000</v>
      </c>
      <c r="I1233" s="107">
        <v>150000</v>
      </c>
      <c r="J1233" s="107">
        <v>150000</v>
      </c>
    </row>
    <row r="1234" spans="1:10" s="99" customFormat="1" ht="12.75" x14ac:dyDescent="0.2">
      <c r="A1234" s="125">
        <v>2</v>
      </c>
      <c r="B1234" s="132" t="s">
        <v>24</v>
      </c>
      <c r="C1234" s="119"/>
      <c r="D1234" s="119"/>
      <c r="E1234" s="120"/>
      <c r="F1234" s="119"/>
      <c r="G1234" s="121"/>
      <c r="H1234" s="121"/>
      <c r="I1234" s="107">
        <v>150000</v>
      </c>
      <c r="J1234" s="107">
        <v>150000</v>
      </c>
    </row>
    <row r="1235" spans="1:10" s="99" customFormat="1" ht="12.75" x14ac:dyDescent="0.2">
      <c r="A1235" s="159">
        <v>3</v>
      </c>
      <c r="B1235" s="133" t="s">
        <v>22</v>
      </c>
      <c r="C1235" s="119"/>
      <c r="D1235" s="119"/>
      <c r="E1235" s="120"/>
      <c r="F1235" s="119"/>
      <c r="G1235" s="121"/>
      <c r="H1235" s="121"/>
      <c r="I1235" s="107">
        <v>150000</v>
      </c>
      <c r="J1235" s="107">
        <v>150000</v>
      </c>
    </row>
    <row r="1236" spans="1:10" s="99" customFormat="1" ht="12.75" x14ac:dyDescent="0.2">
      <c r="A1236" s="125">
        <v>4</v>
      </c>
      <c r="B1236" s="135" t="s">
        <v>197</v>
      </c>
      <c r="C1236" s="119"/>
      <c r="D1236" s="119"/>
      <c r="E1236" s="120"/>
      <c r="F1236" s="119"/>
      <c r="G1236" s="121"/>
      <c r="H1236" s="121"/>
      <c r="I1236" s="107">
        <v>150000</v>
      </c>
      <c r="J1236" s="107">
        <v>150000</v>
      </c>
    </row>
    <row r="1237" spans="1:10" s="99" customFormat="1" ht="12.75" x14ac:dyDescent="0.2">
      <c r="A1237" s="125">
        <v>5</v>
      </c>
      <c r="B1237" s="132" t="s">
        <v>25</v>
      </c>
      <c r="C1237" s="122"/>
      <c r="D1237" s="122"/>
      <c r="E1237" s="123"/>
      <c r="F1237" s="122"/>
      <c r="G1237" s="124"/>
      <c r="H1237" s="124"/>
      <c r="I1237" s="107">
        <v>150000</v>
      </c>
      <c r="J1237" s="107">
        <v>150000</v>
      </c>
    </row>
    <row r="1238" spans="1:10" s="99" customFormat="1" ht="12.75" x14ac:dyDescent="0.2">
      <c r="A1238" s="129" t="s">
        <v>32</v>
      </c>
      <c r="B1238" s="136" t="s">
        <v>98</v>
      </c>
      <c r="C1238" s="137"/>
      <c r="D1238" s="137"/>
      <c r="E1238" s="138"/>
      <c r="F1238" s="137"/>
      <c r="G1238" s="139"/>
      <c r="H1238" s="139"/>
      <c r="I1238" s="140"/>
      <c r="J1238" s="140"/>
    </row>
    <row r="1239" spans="1:10" s="99" customFormat="1" ht="12.75" x14ac:dyDescent="0.2">
      <c r="A1239" s="125"/>
      <c r="B1239" s="136" t="s">
        <v>133</v>
      </c>
      <c r="C1239" s="141"/>
      <c r="D1239" s="141"/>
      <c r="E1239" s="142"/>
      <c r="F1239" s="141"/>
      <c r="G1239" s="143"/>
      <c r="H1239" s="143"/>
      <c r="I1239" s="107"/>
      <c r="J1239" s="107"/>
    </row>
    <row r="1240" spans="1:10" s="99" customFormat="1" ht="12.75" x14ac:dyDescent="0.2">
      <c r="A1240" s="125">
        <v>1</v>
      </c>
      <c r="B1240" s="144" t="s">
        <v>134</v>
      </c>
      <c r="C1240" s="119" t="s">
        <v>20</v>
      </c>
      <c r="D1240" s="116">
        <v>5</v>
      </c>
      <c r="E1240" s="117" t="s">
        <v>224</v>
      </c>
      <c r="F1240" s="116">
        <v>100</v>
      </c>
      <c r="G1240" s="118">
        <v>7500</v>
      </c>
      <c r="H1240" s="118">
        <f>F1240*G1240</f>
        <v>750000</v>
      </c>
      <c r="I1240" s="107">
        <v>150000</v>
      </c>
      <c r="J1240" s="107">
        <v>150000</v>
      </c>
    </row>
    <row r="1241" spans="1:10" s="99" customFormat="1" ht="12.75" x14ac:dyDescent="0.2">
      <c r="A1241" s="125">
        <v>2</v>
      </c>
      <c r="B1241" s="144" t="s">
        <v>135</v>
      </c>
      <c r="C1241" s="119"/>
      <c r="D1241" s="119"/>
      <c r="E1241" s="120"/>
      <c r="F1241" s="119"/>
      <c r="G1241" s="121"/>
      <c r="H1241" s="121"/>
      <c r="I1241" s="107">
        <v>150000</v>
      </c>
      <c r="J1241" s="107">
        <v>150000</v>
      </c>
    </row>
    <row r="1242" spans="1:10" s="99" customFormat="1" ht="12.75" x14ac:dyDescent="0.2">
      <c r="A1242" s="125">
        <v>3</v>
      </c>
      <c r="B1242" s="144" t="s">
        <v>136</v>
      </c>
      <c r="C1242" s="119"/>
      <c r="D1242" s="119"/>
      <c r="E1242" s="120"/>
      <c r="F1242" s="119"/>
      <c r="G1242" s="121"/>
      <c r="H1242" s="121"/>
      <c r="I1242" s="107">
        <v>150000</v>
      </c>
      <c r="J1242" s="107">
        <v>150000</v>
      </c>
    </row>
    <row r="1243" spans="1:10" s="99" customFormat="1" ht="12.75" x14ac:dyDescent="0.2">
      <c r="A1243" s="125">
        <v>4</v>
      </c>
      <c r="B1243" s="144" t="s">
        <v>137</v>
      </c>
      <c r="C1243" s="119"/>
      <c r="D1243" s="119"/>
      <c r="E1243" s="120"/>
      <c r="F1243" s="119"/>
      <c r="G1243" s="121"/>
      <c r="H1243" s="121"/>
      <c r="I1243" s="107">
        <v>150000</v>
      </c>
      <c r="J1243" s="107">
        <v>150000</v>
      </c>
    </row>
    <row r="1244" spans="1:10" s="99" customFormat="1" ht="12.75" x14ac:dyDescent="0.2">
      <c r="A1244" s="125">
        <v>5</v>
      </c>
      <c r="B1244" s="144" t="s">
        <v>138</v>
      </c>
      <c r="C1244" s="119"/>
      <c r="D1244" s="122"/>
      <c r="E1244" s="123"/>
      <c r="F1244" s="122"/>
      <c r="G1244" s="124"/>
      <c r="H1244" s="124"/>
      <c r="I1244" s="107">
        <v>150000</v>
      </c>
      <c r="J1244" s="107">
        <v>150000</v>
      </c>
    </row>
    <row r="1245" spans="1:10" s="99" customFormat="1" ht="12.75" x14ac:dyDescent="0.2">
      <c r="A1245" s="125">
        <v>1</v>
      </c>
      <c r="B1245" s="144" t="s">
        <v>134</v>
      </c>
      <c r="C1245" s="116" t="s">
        <v>20</v>
      </c>
      <c r="D1245" s="116">
        <v>5</v>
      </c>
      <c r="E1245" s="117" t="s">
        <v>225</v>
      </c>
      <c r="F1245" s="116">
        <v>100</v>
      </c>
      <c r="G1245" s="118">
        <v>7500</v>
      </c>
      <c r="H1245" s="118">
        <f>F1245*G1245</f>
        <v>750000</v>
      </c>
      <c r="I1245" s="107">
        <v>150000</v>
      </c>
      <c r="J1245" s="107">
        <v>150000</v>
      </c>
    </row>
    <row r="1246" spans="1:10" s="99" customFormat="1" ht="12.75" x14ac:dyDescent="0.2">
      <c r="A1246" s="125">
        <v>2</v>
      </c>
      <c r="B1246" s="144" t="s">
        <v>135</v>
      </c>
      <c r="C1246" s="119"/>
      <c r="D1246" s="119"/>
      <c r="E1246" s="120"/>
      <c r="F1246" s="119"/>
      <c r="G1246" s="121"/>
      <c r="H1246" s="121"/>
      <c r="I1246" s="107">
        <v>150000</v>
      </c>
      <c r="J1246" s="107">
        <v>150000</v>
      </c>
    </row>
    <row r="1247" spans="1:10" s="99" customFormat="1" ht="12.75" x14ac:dyDescent="0.2">
      <c r="A1247" s="125">
        <v>3</v>
      </c>
      <c r="B1247" s="144" t="s">
        <v>136</v>
      </c>
      <c r="C1247" s="119"/>
      <c r="D1247" s="119"/>
      <c r="E1247" s="120"/>
      <c r="F1247" s="119"/>
      <c r="G1247" s="121"/>
      <c r="H1247" s="121"/>
      <c r="I1247" s="107">
        <v>150000</v>
      </c>
      <c r="J1247" s="107">
        <v>150000</v>
      </c>
    </row>
    <row r="1248" spans="1:10" s="99" customFormat="1" ht="12.75" x14ac:dyDescent="0.2">
      <c r="A1248" s="125">
        <v>4</v>
      </c>
      <c r="B1248" s="144" t="s">
        <v>137</v>
      </c>
      <c r="C1248" s="119"/>
      <c r="D1248" s="119"/>
      <c r="E1248" s="120"/>
      <c r="F1248" s="119"/>
      <c r="G1248" s="121"/>
      <c r="H1248" s="121"/>
      <c r="I1248" s="107">
        <v>150000</v>
      </c>
      <c r="J1248" s="107">
        <v>150000</v>
      </c>
    </row>
    <row r="1249" spans="1:10" s="99" customFormat="1" ht="12.75" x14ac:dyDescent="0.2">
      <c r="A1249" s="125">
        <v>5</v>
      </c>
      <c r="B1249" s="144" t="s">
        <v>138</v>
      </c>
      <c r="C1249" s="122"/>
      <c r="D1249" s="122"/>
      <c r="E1249" s="123"/>
      <c r="F1249" s="122"/>
      <c r="G1249" s="124"/>
      <c r="H1249" s="124"/>
      <c r="I1249" s="107">
        <v>150000</v>
      </c>
      <c r="J1249" s="107">
        <v>150000</v>
      </c>
    </row>
    <row r="1250" spans="1:10" s="99" customFormat="1" ht="12.75" x14ac:dyDescent="0.2">
      <c r="A1250" s="125"/>
      <c r="B1250" s="136" t="s">
        <v>139</v>
      </c>
      <c r="C1250" s="141"/>
      <c r="D1250" s="141"/>
      <c r="E1250" s="142"/>
      <c r="F1250" s="141"/>
      <c r="G1250" s="143"/>
      <c r="H1250" s="143"/>
      <c r="I1250" s="107"/>
      <c r="J1250" s="107"/>
    </row>
    <row r="1251" spans="1:10" s="99" customFormat="1" ht="12.75" x14ac:dyDescent="0.2">
      <c r="A1251" s="125">
        <v>1</v>
      </c>
      <c r="B1251" s="144" t="s">
        <v>140</v>
      </c>
      <c r="C1251" s="119" t="s">
        <v>20</v>
      </c>
      <c r="D1251" s="116">
        <v>5</v>
      </c>
      <c r="E1251" s="117" t="s">
        <v>224</v>
      </c>
      <c r="F1251" s="116">
        <v>100</v>
      </c>
      <c r="G1251" s="118">
        <v>7500</v>
      </c>
      <c r="H1251" s="118">
        <f>F1251*G1251</f>
        <v>750000</v>
      </c>
      <c r="I1251" s="107">
        <v>150000</v>
      </c>
      <c r="J1251" s="107">
        <v>150000</v>
      </c>
    </row>
    <row r="1252" spans="1:10" s="99" customFormat="1" ht="12.75" x14ac:dyDescent="0.2">
      <c r="A1252" s="125">
        <v>2</v>
      </c>
      <c r="B1252" s="144" t="s">
        <v>141</v>
      </c>
      <c r="C1252" s="119"/>
      <c r="D1252" s="119"/>
      <c r="E1252" s="120"/>
      <c r="F1252" s="119"/>
      <c r="G1252" s="121"/>
      <c r="H1252" s="121"/>
      <c r="I1252" s="107">
        <v>150000</v>
      </c>
      <c r="J1252" s="107">
        <v>150000</v>
      </c>
    </row>
    <row r="1253" spans="1:10" s="99" customFormat="1" ht="12.75" x14ac:dyDescent="0.2">
      <c r="A1253" s="125">
        <v>3</v>
      </c>
      <c r="B1253" s="144" t="s">
        <v>142</v>
      </c>
      <c r="C1253" s="119"/>
      <c r="D1253" s="119"/>
      <c r="E1253" s="120"/>
      <c r="F1253" s="119"/>
      <c r="G1253" s="121"/>
      <c r="H1253" s="121"/>
      <c r="I1253" s="107">
        <v>150000</v>
      </c>
      <c r="J1253" s="107">
        <v>150000</v>
      </c>
    </row>
    <row r="1254" spans="1:10" s="99" customFormat="1" ht="12.75" x14ac:dyDescent="0.2">
      <c r="A1254" s="125">
        <v>4</v>
      </c>
      <c r="B1254" s="144" t="s">
        <v>143</v>
      </c>
      <c r="C1254" s="119"/>
      <c r="D1254" s="119"/>
      <c r="E1254" s="120"/>
      <c r="F1254" s="119"/>
      <c r="G1254" s="121"/>
      <c r="H1254" s="121"/>
      <c r="I1254" s="107">
        <v>150000</v>
      </c>
      <c r="J1254" s="107">
        <v>150000</v>
      </c>
    </row>
    <row r="1255" spans="1:10" s="99" customFormat="1" ht="12.75" x14ac:dyDescent="0.2">
      <c r="A1255" s="125">
        <v>5</v>
      </c>
      <c r="B1255" s="144" t="s">
        <v>144</v>
      </c>
      <c r="C1255" s="119"/>
      <c r="D1255" s="122"/>
      <c r="E1255" s="123"/>
      <c r="F1255" s="122"/>
      <c r="G1255" s="124"/>
      <c r="H1255" s="124"/>
      <c r="I1255" s="107">
        <v>150000</v>
      </c>
      <c r="J1255" s="107">
        <v>150000</v>
      </c>
    </row>
    <row r="1256" spans="1:10" s="99" customFormat="1" ht="12.75" x14ac:dyDescent="0.2">
      <c r="A1256" s="125">
        <v>1</v>
      </c>
      <c r="B1256" s="144" t="s">
        <v>140</v>
      </c>
      <c r="C1256" s="116" t="s">
        <v>20</v>
      </c>
      <c r="D1256" s="116">
        <v>5</v>
      </c>
      <c r="E1256" s="117" t="s">
        <v>225</v>
      </c>
      <c r="F1256" s="116">
        <v>100</v>
      </c>
      <c r="G1256" s="118">
        <v>7500</v>
      </c>
      <c r="H1256" s="118">
        <f>F1256*G1256</f>
        <v>750000</v>
      </c>
      <c r="I1256" s="107">
        <v>150000</v>
      </c>
      <c r="J1256" s="107">
        <v>150000</v>
      </c>
    </row>
    <row r="1257" spans="1:10" s="99" customFormat="1" ht="12.75" x14ac:dyDescent="0.2">
      <c r="A1257" s="125">
        <v>2</v>
      </c>
      <c r="B1257" s="144" t="s">
        <v>141</v>
      </c>
      <c r="C1257" s="119"/>
      <c r="D1257" s="119"/>
      <c r="E1257" s="120"/>
      <c r="F1257" s="119"/>
      <c r="G1257" s="121"/>
      <c r="H1257" s="121"/>
      <c r="I1257" s="107">
        <v>150000</v>
      </c>
      <c r="J1257" s="107">
        <v>150000</v>
      </c>
    </row>
    <row r="1258" spans="1:10" s="99" customFormat="1" ht="12.75" x14ac:dyDescent="0.2">
      <c r="A1258" s="125">
        <v>3</v>
      </c>
      <c r="B1258" s="144" t="s">
        <v>142</v>
      </c>
      <c r="C1258" s="119"/>
      <c r="D1258" s="119"/>
      <c r="E1258" s="120"/>
      <c r="F1258" s="119"/>
      <c r="G1258" s="121"/>
      <c r="H1258" s="121"/>
      <c r="I1258" s="107">
        <v>150000</v>
      </c>
      <c r="J1258" s="107">
        <v>150000</v>
      </c>
    </row>
    <row r="1259" spans="1:10" s="99" customFormat="1" ht="12.75" x14ac:dyDescent="0.2">
      <c r="A1259" s="125">
        <v>4</v>
      </c>
      <c r="B1259" s="144" t="s">
        <v>143</v>
      </c>
      <c r="C1259" s="119"/>
      <c r="D1259" s="119"/>
      <c r="E1259" s="120"/>
      <c r="F1259" s="119"/>
      <c r="G1259" s="121"/>
      <c r="H1259" s="121"/>
      <c r="I1259" s="107">
        <v>150000</v>
      </c>
      <c r="J1259" s="107">
        <v>150000</v>
      </c>
    </row>
    <row r="1260" spans="1:10" s="99" customFormat="1" ht="12.75" x14ac:dyDescent="0.2">
      <c r="A1260" s="125">
        <v>5</v>
      </c>
      <c r="B1260" s="144" t="s">
        <v>144</v>
      </c>
      <c r="C1260" s="122"/>
      <c r="D1260" s="122"/>
      <c r="E1260" s="123"/>
      <c r="F1260" s="122"/>
      <c r="G1260" s="124"/>
      <c r="H1260" s="124"/>
      <c r="I1260" s="107">
        <v>150000</v>
      </c>
      <c r="J1260" s="107">
        <v>150000</v>
      </c>
    </row>
    <row r="1261" spans="1:10" s="99" customFormat="1" ht="12.75" x14ac:dyDescent="0.2">
      <c r="A1261" s="125"/>
      <c r="B1261" s="136" t="s">
        <v>145</v>
      </c>
      <c r="C1261" s="141"/>
      <c r="D1261" s="141"/>
      <c r="E1261" s="142"/>
      <c r="F1261" s="141"/>
      <c r="G1261" s="143"/>
      <c r="H1261" s="143"/>
      <c r="I1261" s="107"/>
      <c r="J1261" s="107"/>
    </row>
    <row r="1262" spans="1:10" s="99" customFormat="1" ht="12.75" x14ac:dyDescent="0.2">
      <c r="A1262" s="125">
        <v>1</v>
      </c>
      <c r="B1262" s="144" t="s">
        <v>146</v>
      </c>
      <c r="C1262" s="119" t="s">
        <v>20</v>
      </c>
      <c r="D1262" s="116">
        <v>5</v>
      </c>
      <c r="E1262" s="117" t="s">
        <v>224</v>
      </c>
      <c r="F1262" s="116">
        <v>100</v>
      </c>
      <c r="G1262" s="118">
        <v>7500</v>
      </c>
      <c r="H1262" s="118">
        <f>F1262*G1262</f>
        <v>750000</v>
      </c>
      <c r="I1262" s="107">
        <v>150000</v>
      </c>
      <c r="J1262" s="107">
        <v>150000</v>
      </c>
    </row>
    <row r="1263" spans="1:10" s="99" customFormat="1" ht="12.75" x14ac:dyDescent="0.2">
      <c r="A1263" s="125">
        <v>2</v>
      </c>
      <c r="B1263" s="144" t="s">
        <v>147</v>
      </c>
      <c r="C1263" s="119"/>
      <c r="D1263" s="119"/>
      <c r="E1263" s="120"/>
      <c r="F1263" s="119"/>
      <c r="G1263" s="121"/>
      <c r="H1263" s="121"/>
      <c r="I1263" s="107">
        <v>150000</v>
      </c>
      <c r="J1263" s="107">
        <v>150000</v>
      </c>
    </row>
    <row r="1264" spans="1:10" s="99" customFormat="1" ht="12.75" x14ac:dyDescent="0.2">
      <c r="A1264" s="125">
        <v>3</v>
      </c>
      <c r="B1264" s="144" t="s">
        <v>148</v>
      </c>
      <c r="C1264" s="119"/>
      <c r="D1264" s="119"/>
      <c r="E1264" s="120"/>
      <c r="F1264" s="119"/>
      <c r="G1264" s="121"/>
      <c r="H1264" s="121"/>
      <c r="I1264" s="107">
        <v>150000</v>
      </c>
      <c r="J1264" s="107">
        <v>150000</v>
      </c>
    </row>
    <row r="1265" spans="1:10" s="99" customFormat="1" ht="12.75" x14ac:dyDescent="0.2">
      <c r="A1265" s="125">
        <v>4</v>
      </c>
      <c r="B1265" s="144" t="s">
        <v>149</v>
      </c>
      <c r="C1265" s="119"/>
      <c r="D1265" s="119"/>
      <c r="E1265" s="120"/>
      <c r="F1265" s="119"/>
      <c r="G1265" s="121"/>
      <c r="H1265" s="121"/>
      <c r="I1265" s="107">
        <v>150000</v>
      </c>
      <c r="J1265" s="107">
        <v>150000</v>
      </c>
    </row>
    <row r="1266" spans="1:10" s="99" customFormat="1" ht="12.75" x14ac:dyDescent="0.2">
      <c r="A1266" s="125">
        <v>5</v>
      </c>
      <c r="B1266" s="144" t="s">
        <v>150</v>
      </c>
      <c r="C1266" s="119"/>
      <c r="D1266" s="122"/>
      <c r="E1266" s="123"/>
      <c r="F1266" s="122"/>
      <c r="G1266" s="124"/>
      <c r="H1266" s="124"/>
      <c r="I1266" s="107">
        <v>150000</v>
      </c>
      <c r="J1266" s="107">
        <v>150000</v>
      </c>
    </row>
    <row r="1267" spans="1:10" s="99" customFormat="1" ht="12.75" x14ac:dyDescent="0.2">
      <c r="A1267" s="125">
        <v>1</v>
      </c>
      <c r="B1267" s="144" t="s">
        <v>146</v>
      </c>
      <c r="C1267" s="116" t="s">
        <v>20</v>
      </c>
      <c r="D1267" s="116">
        <v>5</v>
      </c>
      <c r="E1267" s="117" t="s">
        <v>225</v>
      </c>
      <c r="F1267" s="116">
        <v>100</v>
      </c>
      <c r="G1267" s="118">
        <v>7500</v>
      </c>
      <c r="H1267" s="118">
        <f>F1267*G1267</f>
        <v>750000</v>
      </c>
      <c r="I1267" s="107">
        <v>150000</v>
      </c>
      <c r="J1267" s="107">
        <v>150000</v>
      </c>
    </row>
    <row r="1268" spans="1:10" s="99" customFormat="1" ht="12.75" x14ac:dyDescent="0.2">
      <c r="A1268" s="125">
        <v>2</v>
      </c>
      <c r="B1268" s="144" t="s">
        <v>147</v>
      </c>
      <c r="C1268" s="119"/>
      <c r="D1268" s="119"/>
      <c r="E1268" s="120"/>
      <c r="F1268" s="119"/>
      <c r="G1268" s="121"/>
      <c r="H1268" s="121"/>
      <c r="I1268" s="107">
        <v>150000</v>
      </c>
      <c r="J1268" s="107">
        <v>150000</v>
      </c>
    </row>
    <row r="1269" spans="1:10" s="99" customFormat="1" ht="12.75" x14ac:dyDescent="0.2">
      <c r="A1269" s="125">
        <v>3</v>
      </c>
      <c r="B1269" s="144" t="s">
        <v>148</v>
      </c>
      <c r="C1269" s="119"/>
      <c r="D1269" s="119"/>
      <c r="E1269" s="120"/>
      <c r="F1269" s="119"/>
      <c r="G1269" s="121"/>
      <c r="H1269" s="121"/>
      <c r="I1269" s="107">
        <v>150000</v>
      </c>
      <c r="J1269" s="107">
        <v>150000</v>
      </c>
    </row>
    <row r="1270" spans="1:10" s="99" customFormat="1" ht="12.75" x14ac:dyDescent="0.2">
      <c r="A1270" s="125">
        <v>4</v>
      </c>
      <c r="B1270" s="144" t="s">
        <v>149</v>
      </c>
      <c r="C1270" s="119"/>
      <c r="D1270" s="119"/>
      <c r="E1270" s="120"/>
      <c r="F1270" s="119"/>
      <c r="G1270" s="121"/>
      <c r="H1270" s="121"/>
      <c r="I1270" s="107">
        <v>150000</v>
      </c>
      <c r="J1270" s="107">
        <v>150000</v>
      </c>
    </row>
    <row r="1271" spans="1:10" s="99" customFormat="1" ht="12.75" x14ac:dyDescent="0.2">
      <c r="A1271" s="125">
        <v>5</v>
      </c>
      <c r="B1271" s="144" t="s">
        <v>150</v>
      </c>
      <c r="C1271" s="122"/>
      <c r="D1271" s="122"/>
      <c r="E1271" s="123"/>
      <c r="F1271" s="122"/>
      <c r="G1271" s="124"/>
      <c r="H1271" s="124"/>
      <c r="I1271" s="107">
        <v>150000</v>
      </c>
      <c r="J1271" s="107">
        <v>150000</v>
      </c>
    </row>
    <row r="1272" spans="1:10" s="99" customFormat="1" ht="12.75" x14ac:dyDescent="0.2">
      <c r="A1272" s="125"/>
      <c r="B1272" s="136" t="s">
        <v>151</v>
      </c>
      <c r="C1272" s="141"/>
      <c r="D1272" s="141"/>
      <c r="E1272" s="142"/>
      <c r="F1272" s="141"/>
      <c r="G1272" s="143"/>
      <c r="H1272" s="143"/>
      <c r="I1272" s="107"/>
      <c r="J1272" s="107"/>
    </row>
    <row r="1273" spans="1:10" s="99" customFormat="1" ht="12.75" x14ac:dyDescent="0.2">
      <c r="A1273" s="125">
        <v>1</v>
      </c>
      <c r="B1273" s="144" t="s">
        <v>131</v>
      </c>
      <c r="C1273" s="119" t="s">
        <v>20</v>
      </c>
      <c r="D1273" s="116">
        <v>5</v>
      </c>
      <c r="E1273" s="117" t="s">
        <v>224</v>
      </c>
      <c r="F1273" s="116">
        <v>100</v>
      </c>
      <c r="G1273" s="118">
        <v>7500</v>
      </c>
      <c r="H1273" s="118">
        <f>F1273*G1273</f>
        <v>750000</v>
      </c>
      <c r="I1273" s="107">
        <v>150000</v>
      </c>
      <c r="J1273" s="107">
        <v>150000</v>
      </c>
    </row>
    <row r="1274" spans="1:10" s="99" customFormat="1" ht="12.75" x14ac:dyDescent="0.2">
      <c r="A1274" s="125">
        <v>2</v>
      </c>
      <c r="B1274" s="144" t="s">
        <v>110</v>
      </c>
      <c r="C1274" s="119"/>
      <c r="D1274" s="119"/>
      <c r="E1274" s="120"/>
      <c r="F1274" s="119"/>
      <c r="G1274" s="121"/>
      <c r="H1274" s="121"/>
      <c r="I1274" s="107">
        <v>150000</v>
      </c>
      <c r="J1274" s="107">
        <v>150000</v>
      </c>
    </row>
    <row r="1275" spans="1:10" s="99" customFormat="1" ht="12.75" x14ac:dyDescent="0.2">
      <c r="A1275" s="125">
        <v>3</v>
      </c>
      <c r="B1275" s="144" t="s">
        <v>112</v>
      </c>
      <c r="C1275" s="119"/>
      <c r="D1275" s="119"/>
      <c r="E1275" s="120"/>
      <c r="F1275" s="119"/>
      <c r="G1275" s="121"/>
      <c r="H1275" s="121"/>
      <c r="I1275" s="107">
        <v>150000</v>
      </c>
      <c r="J1275" s="107">
        <v>150000</v>
      </c>
    </row>
    <row r="1276" spans="1:10" s="99" customFormat="1" ht="12.75" x14ac:dyDescent="0.2">
      <c r="A1276" s="125">
        <v>4</v>
      </c>
      <c r="B1276" s="144" t="s">
        <v>111</v>
      </c>
      <c r="C1276" s="119"/>
      <c r="D1276" s="119"/>
      <c r="E1276" s="120"/>
      <c r="F1276" s="119"/>
      <c r="G1276" s="121"/>
      <c r="H1276" s="121"/>
      <c r="I1276" s="107">
        <v>150000</v>
      </c>
      <c r="J1276" s="107">
        <v>150000</v>
      </c>
    </row>
    <row r="1277" spans="1:10" s="99" customFormat="1" ht="12.75" x14ac:dyDescent="0.2">
      <c r="A1277" s="125">
        <v>5</v>
      </c>
      <c r="B1277" s="144" t="s">
        <v>152</v>
      </c>
      <c r="C1277" s="119"/>
      <c r="D1277" s="122"/>
      <c r="E1277" s="123"/>
      <c r="F1277" s="122"/>
      <c r="G1277" s="124"/>
      <c r="H1277" s="124"/>
      <c r="I1277" s="107">
        <v>150000</v>
      </c>
      <c r="J1277" s="107">
        <v>150000</v>
      </c>
    </row>
    <row r="1278" spans="1:10" s="99" customFormat="1" ht="12.75" x14ac:dyDescent="0.2">
      <c r="A1278" s="125">
        <v>1</v>
      </c>
      <c r="B1278" s="144" t="s">
        <v>131</v>
      </c>
      <c r="C1278" s="116" t="s">
        <v>20</v>
      </c>
      <c r="D1278" s="116">
        <v>5</v>
      </c>
      <c r="E1278" s="117" t="s">
        <v>225</v>
      </c>
      <c r="F1278" s="116">
        <v>100</v>
      </c>
      <c r="G1278" s="118">
        <v>7500</v>
      </c>
      <c r="H1278" s="118">
        <f>F1278*G1278</f>
        <v>750000</v>
      </c>
      <c r="I1278" s="107">
        <v>150000</v>
      </c>
      <c r="J1278" s="107">
        <v>150000</v>
      </c>
    </row>
    <row r="1279" spans="1:10" s="99" customFormat="1" ht="12.75" x14ac:dyDescent="0.2">
      <c r="A1279" s="125">
        <v>2</v>
      </c>
      <c r="B1279" s="144" t="s">
        <v>110</v>
      </c>
      <c r="C1279" s="119"/>
      <c r="D1279" s="119"/>
      <c r="E1279" s="120"/>
      <c r="F1279" s="119"/>
      <c r="G1279" s="121"/>
      <c r="H1279" s="121"/>
      <c r="I1279" s="107">
        <v>150000</v>
      </c>
      <c r="J1279" s="107">
        <v>150000</v>
      </c>
    </row>
    <row r="1280" spans="1:10" s="99" customFormat="1" ht="12.75" x14ac:dyDescent="0.2">
      <c r="A1280" s="125">
        <v>3</v>
      </c>
      <c r="B1280" s="144" t="s">
        <v>112</v>
      </c>
      <c r="C1280" s="119"/>
      <c r="D1280" s="119"/>
      <c r="E1280" s="120"/>
      <c r="F1280" s="119"/>
      <c r="G1280" s="121"/>
      <c r="H1280" s="121"/>
      <c r="I1280" s="107">
        <v>150000</v>
      </c>
      <c r="J1280" s="107">
        <v>150000</v>
      </c>
    </row>
    <row r="1281" spans="1:10" s="99" customFormat="1" ht="12.75" x14ac:dyDescent="0.2">
      <c r="A1281" s="125">
        <v>4</v>
      </c>
      <c r="B1281" s="144" t="s">
        <v>111</v>
      </c>
      <c r="C1281" s="119"/>
      <c r="D1281" s="119"/>
      <c r="E1281" s="120"/>
      <c r="F1281" s="119"/>
      <c r="G1281" s="121"/>
      <c r="H1281" s="121"/>
      <c r="I1281" s="107">
        <v>150000</v>
      </c>
      <c r="J1281" s="107">
        <v>150000</v>
      </c>
    </row>
    <row r="1282" spans="1:10" s="99" customFormat="1" ht="12.75" x14ac:dyDescent="0.2">
      <c r="A1282" s="125">
        <v>5</v>
      </c>
      <c r="B1282" s="144" t="s">
        <v>152</v>
      </c>
      <c r="C1282" s="122"/>
      <c r="D1282" s="122"/>
      <c r="E1282" s="123"/>
      <c r="F1282" s="122"/>
      <c r="G1282" s="124"/>
      <c r="H1282" s="124"/>
      <c r="I1282" s="107">
        <v>150000</v>
      </c>
      <c r="J1282" s="107">
        <v>150000</v>
      </c>
    </row>
    <row r="1283" spans="1:10" s="99" customFormat="1" ht="12.75" x14ac:dyDescent="0.2">
      <c r="A1283" s="125"/>
      <c r="B1283" s="136" t="s">
        <v>164</v>
      </c>
      <c r="C1283" s="141"/>
      <c r="D1283" s="141"/>
      <c r="E1283" s="142"/>
      <c r="F1283" s="141"/>
      <c r="G1283" s="143"/>
      <c r="H1283" s="143"/>
      <c r="I1283" s="107"/>
      <c r="J1283" s="107"/>
    </row>
    <row r="1284" spans="1:10" s="99" customFormat="1" ht="12.75" x14ac:dyDescent="0.2">
      <c r="A1284" s="125">
        <v>1</v>
      </c>
      <c r="B1284" s="144" t="s">
        <v>165</v>
      </c>
      <c r="C1284" s="119" t="s">
        <v>20</v>
      </c>
      <c r="D1284" s="116">
        <v>5</v>
      </c>
      <c r="E1284" s="117" t="s">
        <v>224</v>
      </c>
      <c r="F1284" s="116">
        <v>100</v>
      </c>
      <c r="G1284" s="118">
        <v>7500</v>
      </c>
      <c r="H1284" s="118">
        <f>F1284*G1284</f>
        <v>750000</v>
      </c>
      <c r="I1284" s="107">
        <v>150000</v>
      </c>
      <c r="J1284" s="107">
        <v>150000</v>
      </c>
    </row>
    <row r="1285" spans="1:10" s="99" customFormat="1" ht="12.75" x14ac:dyDescent="0.2">
      <c r="A1285" s="125">
        <v>2</v>
      </c>
      <c r="B1285" s="144" t="s">
        <v>166</v>
      </c>
      <c r="C1285" s="119"/>
      <c r="D1285" s="119"/>
      <c r="E1285" s="120"/>
      <c r="F1285" s="119"/>
      <c r="G1285" s="121"/>
      <c r="H1285" s="121"/>
      <c r="I1285" s="107">
        <v>150000</v>
      </c>
      <c r="J1285" s="107">
        <v>150000</v>
      </c>
    </row>
    <row r="1286" spans="1:10" s="99" customFormat="1" ht="12.75" x14ac:dyDescent="0.2">
      <c r="A1286" s="125">
        <v>3</v>
      </c>
      <c r="B1286" s="144" t="s">
        <v>143</v>
      </c>
      <c r="C1286" s="119"/>
      <c r="D1286" s="119"/>
      <c r="E1286" s="120"/>
      <c r="F1286" s="119"/>
      <c r="G1286" s="121"/>
      <c r="H1286" s="121"/>
      <c r="I1286" s="107">
        <v>150000</v>
      </c>
      <c r="J1286" s="107">
        <v>150000</v>
      </c>
    </row>
    <row r="1287" spans="1:10" s="99" customFormat="1" ht="12.75" x14ac:dyDescent="0.2">
      <c r="A1287" s="125">
        <v>4</v>
      </c>
      <c r="B1287" s="144" t="s">
        <v>167</v>
      </c>
      <c r="C1287" s="119"/>
      <c r="D1287" s="119"/>
      <c r="E1287" s="120"/>
      <c r="F1287" s="119"/>
      <c r="G1287" s="121"/>
      <c r="H1287" s="121"/>
      <c r="I1287" s="107">
        <v>150000</v>
      </c>
      <c r="J1287" s="107">
        <v>150000</v>
      </c>
    </row>
    <row r="1288" spans="1:10" s="99" customFormat="1" ht="12.75" x14ac:dyDescent="0.2">
      <c r="A1288" s="125">
        <v>5</v>
      </c>
      <c r="B1288" s="144" t="s">
        <v>168</v>
      </c>
      <c r="C1288" s="119"/>
      <c r="D1288" s="122"/>
      <c r="E1288" s="123"/>
      <c r="F1288" s="122"/>
      <c r="G1288" s="124"/>
      <c r="H1288" s="124"/>
      <c r="I1288" s="107">
        <v>150000</v>
      </c>
      <c r="J1288" s="107">
        <v>150000</v>
      </c>
    </row>
    <row r="1289" spans="1:10" s="99" customFormat="1" ht="12.75" x14ac:dyDescent="0.2">
      <c r="A1289" s="125"/>
      <c r="B1289" s="136" t="s">
        <v>171</v>
      </c>
      <c r="C1289" s="141"/>
      <c r="D1289" s="141"/>
      <c r="E1289" s="142"/>
      <c r="F1289" s="141"/>
      <c r="G1289" s="143"/>
      <c r="H1289" s="143"/>
      <c r="I1289" s="107"/>
      <c r="J1289" s="107"/>
    </row>
    <row r="1290" spans="1:10" s="99" customFormat="1" ht="12.75" x14ac:dyDescent="0.2">
      <c r="A1290" s="125">
        <v>1</v>
      </c>
      <c r="B1290" s="144" t="s">
        <v>172</v>
      </c>
      <c r="C1290" s="119" t="s">
        <v>20</v>
      </c>
      <c r="D1290" s="116">
        <v>5</v>
      </c>
      <c r="E1290" s="117" t="s">
        <v>224</v>
      </c>
      <c r="F1290" s="116">
        <v>100</v>
      </c>
      <c r="G1290" s="118">
        <v>7500</v>
      </c>
      <c r="H1290" s="118">
        <f>F1290*G1290</f>
        <v>750000</v>
      </c>
      <c r="I1290" s="107">
        <v>150000</v>
      </c>
      <c r="J1290" s="107">
        <v>150000</v>
      </c>
    </row>
    <row r="1291" spans="1:10" s="99" customFormat="1" ht="12.75" x14ac:dyDescent="0.2">
      <c r="A1291" s="125">
        <v>2</v>
      </c>
      <c r="B1291" s="144" t="s">
        <v>173</v>
      </c>
      <c r="C1291" s="119"/>
      <c r="D1291" s="119"/>
      <c r="E1291" s="120"/>
      <c r="F1291" s="119"/>
      <c r="G1291" s="121"/>
      <c r="H1291" s="121"/>
      <c r="I1291" s="107">
        <v>150000</v>
      </c>
      <c r="J1291" s="107">
        <v>150000</v>
      </c>
    </row>
    <row r="1292" spans="1:10" s="99" customFormat="1" ht="12.75" x14ac:dyDescent="0.2">
      <c r="A1292" s="125">
        <v>3</v>
      </c>
      <c r="B1292" s="144" t="s">
        <v>174</v>
      </c>
      <c r="C1292" s="119"/>
      <c r="D1292" s="119"/>
      <c r="E1292" s="120"/>
      <c r="F1292" s="119"/>
      <c r="G1292" s="121"/>
      <c r="H1292" s="121"/>
      <c r="I1292" s="107">
        <v>150000</v>
      </c>
      <c r="J1292" s="107">
        <v>150000</v>
      </c>
    </row>
    <row r="1293" spans="1:10" s="99" customFormat="1" ht="12.75" x14ac:dyDescent="0.2">
      <c r="A1293" s="125">
        <v>4</v>
      </c>
      <c r="B1293" s="144" t="s">
        <v>161</v>
      </c>
      <c r="C1293" s="119"/>
      <c r="D1293" s="119"/>
      <c r="E1293" s="120"/>
      <c r="F1293" s="119"/>
      <c r="G1293" s="121"/>
      <c r="H1293" s="121"/>
      <c r="I1293" s="107">
        <v>150000</v>
      </c>
      <c r="J1293" s="107">
        <v>150000</v>
      </c>
    </row>
    <row r="1294" spans="1:10" s="99" customFormat="1" ht="12.75" x14ac:dyDescent="0.2">
      <c r="A1294" s="125">
        <v>5</v>
      </c>
      <c r="B1294" s="144" t="s">
        <v>175</v>
      </c>
      <c r="C1294" s="119"/>
      <c r="D1294" s="122"/>
      <c r="E1294" s="123"/>
      <c r="F1294" s="122"/>
      <c r="G1294" s="124"/>
      <c r="H1294" s="124"/>
      <c r="I1294" s="107">
        <v>150000</v>
      </c>
      <c r="J1294" s="107">
        <v>150000</v>
      </c>
    </row>
    <row r="1295" spans="1:10" s="99" customFormat="1" ht="12.75" x14ac:dyDescent="0.2">
      <c r="A1295" s="111"/>
      <c r="B1295" s="111" t="s">
        <v>226</v>
      </c>
      <c r="C1295" s="111"/>
      <c r="D1295" s="111"/>
      <c r="E1295" s="111"/>
      <c r="F1295" s="127">
        <f>SUM(F1208:F1294)</f>
        <v>1600</v>
      </c>
      <c r="G1295" s="127"/>
      <c r="H1295" s="127">
        <f>SUM(H1208:H1294)</f>
        <v>12000000</v>
      </c>
      <c r="I1295" s="111"/>
      <c r="J1295" s="112">
        <f>SUM(J1208:J1294)</f>
        <v>12000000</v>
      </c>
    </row>
    <row r="1296" spans="1:10" s="99" customFormat="1" ht="27" x14ac:dyDescent="0.2">
      <c r="A1296" s="101" t="s">
        <v>227</v>
      </c>
      <c r="B1296" s="102" t="s">
        <v>228</v>
      </c>
      <c r="C1296" s="110"/>
      <c r="D1296" s="110"/>
      <c r="E1296" s="110"/>
      <c r="F1296" s="110"/>
      <c r="G1296" s="110"/>
      <c r="H1296" s="110"/>
      <c r="I1296" s="110"/>
      <c r="J1296" s="113"/>
    </row>
    <row r="1297" spans="1:10" s="99" customFormat="1" ht="12.75" x14ac:dyDescent="0.2">
      <c r="A1297" s="129" t="s">
        <v>17</v>
      </c>
      <c r="B1297" s="130" t="s">
        <v>86</v>
      </c>
      <c r="C1297" s="131"/>
      <c r="D1297" s="131"/>
      <c r="E1297" s="131"/>
      <c r="F1297" s="131"/>
      <c r="G1297" s="131"/>
      <c r="H1297" s="131"/>
      <c r="I1297" s="100"/>
      <c r="J1297" s="100"/>
    </row>
    <row r="1298" spans="1:10" s="99" customFormat="1" ht="12.75" x14ac:dyDescent="0.2">
      <c r="A1298" s="125">
        <v>1</v>
      </c>
      <c r="B1298" s="132" t="s">
        <v>87</v>
      </c>
      <c r="C1298" s="116" t="s">
        <v>20</v>
      </c>
      <c r="D1298" s="116">
        <v>5</v>
      </c>
      <c r="E1298" s="117" t="s">
        <v>229</v>
      </c>
      <c r="F1298" s="116">
        <v>100</v>
      </c>
      <c r="G1298" s="118">
        <v>7500</v>
      </c>
      <c r="H1298" s="118">
        <f>F1298*G1298</f>
        <v>750000</v>
      </c>
      <c r="I1298" s="107">
        <v>150000</v>
      </c>
      <c r="J1298" s="107">
        <v>150000</v>
      </c>
    </row>
    <row r="1299" spans="1:10" s="99" customFormat="1" ht="12.75" x14ac:dyDescent="0.2">
      <c r="A1299" s="125">
        <v>2</v>
      </c>
      <c r="B1299" s="132" t="s">
        <v>60</v>
      </c>
      <c r="C1299" s="119"/>
      <c r="D1299" s="119"/>
      <c r="E1299" s="120"/>
      <c r="F1299" s="119"/>
      <c r="G1299" s="121"/>
      <c r="H1299" s="121"/>
      <c r="I1299" s="107">
        <v>150000</v>
      </c>
      <c r="J1299" s="107">
        <v>150000</v>
      </c>
    </row>
    <row r="1300" spans="1:10" s="99" customFormat="1" ht="12.75" x14ac:dyDescent="0.2">
      <c r="A1300" s="125">
        <v>3</v>
      </c>
      <c r="B1300" s="132" t="s">
        <v>56</v>
      </c>
      <c r="C1300" s="119"/>
      <c r="D1300" s="119"/>
      <c r="E1300" s="120"/>
      <c r="F1300" s="119"/>
      <c r="G1300" s="121"/>
      <c r="H1300" s="121"/>
      <c r="I1300" s="107">
        <v>150000</v>
      </c>
      <c r="J1300" s="107">
        <v>150000</v>
      </c>
    </row>
    <row r="1301" spans="1:10" s="99" customFormat="1" ht="12.75" x14ac:dyDescent="0.2">
      <c r="A1301" s="125">
        <v>4</v>
      </c>
      <c r="B1301" s="132" t="s">
        <v>83</v>
      </c>
      <c r="C1301" s="119"/>
      <c r="D1301" s="119"/>
      <c r="E1301" s="120"/>
      <c r="F1301" s="119"/>
      <c r="G1301" s="121"/>
      <c r="H1301" s="121"/>
      <c r="I1301" s="107">
        <v>150000</v>
      </c>
      <c r="J1301" s="107">
        <v>150000</v>
      </c>
    </row>
    <row r="1302" spans="1:10" s="99" customFormat="1" ht="12.75" x14ac:dyDescent="0.2">
      <c r="A1302" s="125">
        <v>5</v>
      </c>
      <c r="B1302" s="132" t="s">
        <v>29</v>
      </c>
      <c r="C1302" s="122"/>
      <c r="D1302" s="122"/>
      <c r="E1302" s="123"/>
      <c r="F1302" s="122"/>
      <c r="G1302" s="124"/>
      <c r="H1302" s="124"/>
      <c r="I1302" s="107">
        <v>150000</v>
      </c>
      <c r="J1302" s="107">
        <v>150000</v>
      </c>
    </row>
    <row r="1303" spans="1:10" s="99" customFormat="1" ht="12.75" x14ac:dyDescent="0.2">
      <c r="A1303" s="125">
        <v>1</v>
      </c>
      <c r="B1303" s="132" t="s">
        <v>55</v>
      </c>
      <c r="C1303" s="116" t="s">
        <v>92</v>
      </c>
      <c r="D1303" s="116">
        <v>5</v>
      </c>
      <c r="E1303" s="117" t="s">
        <v>229</v>
      </c>
      <c r="F1303" s="116">
        <v>100</v>
      </c>
      <c r="G1303" s="118">
        <v>7500</v>
      </c>
      <c r="H1303" s="118">
        <f>F1303*G1303</f>
        <v>750000</v>
      </c>
      <c r="I1303" s="107">
        <v>150000</v>
      </c>
      <c r="J1303" s="107">
        <v>150000</v>
      </c>
    </row>
    <row r="1304" spans="1:10" s="99" customFormat="1" ht="12.75" x14ac:dyDescent="0.2">
      <c r="A1304" s="125">
        <v>2</v>
      </c>
      <c r="B1304" s="132" t="s">
        <v>24</v>
      </c>
      <c r="C1304" s="119"/>
      <c r="D1304" s="119"/>
      <c r="E1304" s="120"/>
      <c r="F1304" s="119"/>
      <c r="G1304" s="121"/>
      <c r="H1304" s="121"/>
      <c r="I1304" s="107">
        <v>150000</v>
      </c>
      <c r="J1304" s="107">
        <v>150000</v>
      </c>
    </row>
    <row r="1305" spans="1:10" s="99" customFormat="1" ht="12.75" x14ac:dyDescent="0.2">
      <c r="A1305" s="159">
        <v>3</v>
      </c>
      <c r="B1305" s="133" t="s">
        <v>22</v>
      </c>
      <c r="C1305" s="119"/>
      <c r="D1305" s="119"/>
      <c r="E1305" s="120"/>
      <c r="F1305" s="119"/>
      <c r="G1305" s="121"/>
      <c r="H1305" s="121"/>
      <c r="I1305" s="107">
        <v>150000</v>
      </c>
      <c r="J1305" s="107">
        <v>150000</v>
      </c>
    </row>
    <row r="1306" spans="1:10" s="99" customFormat="1" ht="12.75" x14ac:dyDescent="0.2">
      <c r="A1306" s="125">
        <v>4</v>
      </c>
      <c r="B1306" s="135" t="s">
        <v>197</v>
      </c>
      <c r="C1306" s="119"/>
      <c r="D1306" s="119"/>
      <c r="E1306" s="120"/>
      <c r="F1306" s="119"/>
      <c r="G1306" s="121"/>
      <c r="H1306" s="121"/>
      <c r="I1306" s="107">
        <v>150000</v>
      </c>
      <c r="J1306" s="107">
        <v>150000</v>
      </c>
    </row>
    <row r="1307" spans="1:10" s="99" customFormat="1" ht="12.75" x14ac:dyDescent="0.2">
      <c r="A1307" s="125">
        <v>5</v>
      </c>
      <c r="B1307" s="132" t="s">
        <v>25</v>
      </c>
      <c r="C1307" s="122"/>
      <c r="D1307" s="122"/>
      <c r="E1307" s="123"/>
      <c r="F1307" s="122"/>
      <c r="G1307" s="124"/>
      <c r="H1307" s="124"/>
      <c r="I1307" s="107">
        <v>150000</v>
      </c>
      <c r="J1307" s="107">
        <v>150000</v>
      </c>
    </row>
    <row r="1308" spans="1:10" s="99" customFormat="1" ht="12.75" x14ac:dyDescent="0.2">
      <c r="A1308" s="125">
        <v>1</v>
      </c>
      <c r="B1308" s="132" t="s">
        <v>63</v>
      </c>
      <c r="C1308" s="116" t="s">
        <v>93</v>
      </c>
      <c r="D1308" s="116">
        <v>5</v>
      </c>
      <c r="E1308" s="117" t="s">
        <v>229</v>
      </c>
      <c r="F1308" s="116">
        <v>100</v>
      </c>
      <c r="G1308" s="118">
        <v>7500</v>
      </c>
      <c r="H1308" s="118">
        <f>F1308*G1308</f>
        <v>750000</v>
      </c>
      <c r="I1308" s="107">
        <v>150000</v>
      </c>
      <c r="J1308" s="107">
        <v>150000</v>
      </c>
    </row>
    <row r="1309" spans="1:10" s="99" customFormat="1" ht="12.75" x14ac:dyDescent="0.2">
      <c r="A1309" s="125">
        <v>2</v>
      </c>
      <c r="B1309" s="134" t="s">
        <v>214</v>
      </c>
      <c r="C1309" s="119"/>
      <c r="D1309" s="119"/>
      <c r="E1309" s="120"/>
      <c r="F1309" s="119"/>
      <c r="G1309" s="121"/>
      <c r="H1309" s="121"/>
      <c r="I1309" s="107">
        <v>150000</v>
      </c>
      <c r="J1309" s="107">
        <v>150000</v>
      </c>
    </row>
    <row r="1310" spans="1:10" s="99" customFormat="1" ht="12.75" x14ac:dyDescent="0.2">
      <c r="A1310" s="125">
        <v>3</v>
      </c>
      <c r="B1310" s="132" t="s">
        <v>38</v>
      </c>
      <c r="C1310" s="119"/>
      <c r="D1310" s="119"/>
      <c r="E1310" s="120"/>
      <c r="F1310" s="119"/>
      <c r="G1310" s="121"/>
      <c r="H1310" s="121"/>
      <c r="I1310" s="107">
        <v>150000</v>
      </c>
      <c r="J1310" s="107">
        <v>150000</v>
      </c>
    </row>
    <row r="1311" spans="1:10" s="99" customFormat="1" ht="12.75" x14ac:dyDescent="0.2">
      <c r="A1311" s="125">
        <v>4</v>
      </c>
      <c r="B1311" s="132" t="s">
        <v>196</v>
      </c>
      <c r="C1311" s="119"/>
      <c r="D1311" s="119"/>
      <c r="E1311" s="120"/>
      <c r="F1311" s="119"/>
      <c r="G1311" s="121"/>
      <c r="H1311" s="121"/>
      <c r="I1311" s="107">
        <v>150000</v>
      </c>
      <c r="J1311" s="107">
        <v>150000</v>
      </c>
    </row>
    <row r="1312" spans="1:10" s="99" customFormat="1" ht="12.75" x14ac:dyDescent="0.2">
      <c r="A1312" s="125">
        <v>5</v>
      </c>
      <c r="B1312" s="132" t="s">
        <v>73</v>
      </c>
      <c r="C1312" s="122"/>
      <c r="D1312" s="122"/>
      <c r="E1312" s="123"/>
      <c r="F1312" s="122"/>
      <c r="G1312" s="124"/>
      <c r="H1312" s="124"/>
      <c r="I1312" s="107">
        <v>150000</v>
      </c>
      <c r="J1312" s="107">
        <v>150000</v>
      </c>
    </row>
    <row r="1313" spans="1:10" s="99" customFormat="1" ht="12.75" x14ac:dyDescent="0.2">
      <c r="A1313" s="125">
        <v>1</v>
      </c>
      <c r="B1313" s="132" t="s">
        <v>87</v>
      </c>
      <c r="C1313" s="116" t="s">
        <v>20</v>
      </c>
      <c r="D1313" s="116">
        <v>5</v>
      </c>
      <c r="E1313" s="117" t="s">
        <v>230</v>
      </c>
      <c r="F1313" s="116">
        <v>100</v>
      </c>
      <c r="G1313" s="118">
        <v>7500</v>
      </c>
      <c r="H1313" s="118">
        <f>F1313*G1313</f>
        <v>750000</v>
      </c>
      <c r="I1313" s="107">
        <v>150000</v>
      </c>
      <c r="J1313" s="107">
        <v>150000</v>
      </c>
    </row>
    <row r="1314" spans="1:10" s="99" customFormat="1" ht="12.75" x14ac:dyDescent="0.2">
      <c r="A1314" s="125">
        <v>2</v>
      </c>
      <c r="B1314" s="132" t="s">
        <v>60</v>
      </c>
      <c r="C1314" s="119"/>
      <c r="D1314" s="119"/>
      <c r="E1314" s="120"/>
      <c r="F1314" s="119"/>
      <c r="G1314" s="121"/>
      <c r="H1314" s="121"/>
      <c r="I1314" s="107">
        <v>150000</v>
      </c>
      <c r="J1314" s="107">
        <v>150000</v>
      </c>
    </row>
    <row r="1315" spans="1:10" s="99" customFormat="1" ht="12.75" x14ac:dyDescent="0.2">
      <c r="A1315" s="125">
        <v>3</v>
      </c>
      <c r="B1315" s="132" t="s">
        <v>56</v>
      </c>
      <c r="C1315" s="119"/>
      <c r="D1315" s="119"/>
      <c r="E1315" s="120"/>
      <c r="F1315" s="119"/>
      <c r="G1315" s="121"/>
      <c r="H1315" s="121"/>
      <c r="I1315" s="107">
        <v>150000</v>
      </c>
      <c r="J1315" s="107">
        <v>150000</v>
      </c>
    </row>
    <row r="1316" spans="1:10" s="99" customFormat="1" ht="12.75" x14ac:dyDescent="0.2">
      <c r="A1316" s="125">
        <v>4</v>
      </c>
      <c r="B1316" s="132" t="s">
        <v>83</v>
      </c>
      <c r="C1316" s="119"/>
      <c r="D1316" s="119"/>
      <c r="E1316" s="120"/>
      <c r="F1316" s="119"/>
      <c r="G1316" s="121"/>
      <c r="H1316" s="121"/>
      <c r="I1316" s="107">
        <v>150000</v>
      </c>
      <c r="J1316" s="107">
        <v>150000</v>
      </c>
    </row>
    <row r="1317" spans="1:10" s="99" customFormat="1" ht="12.75" x14ac:dyDescent="0.2">
      <c r="A1317" s="125">
        <v>5</v>
      </c>
      <c r="B1317" s="132" t="s">
        <v>29</v>
      </c>
      <c r="C1317" s="122"/>
      <c r="D1317" s="122"/>
      <c r="E1317" s="123"/>
      <c r="F1317" s="122"/>
      <c r="G1317" s="124"/>
      <c r="H1317" s="124"/>
      <c r="I1317" s="107">
        <v>150000</v>
      </c>
      <c r="J1317" s="107">
        <v>150000</v>
      </c>
    </row>
    <row r="1318" spans="1:10" s="99" customFormat="1" ht="12.75" x14ac:dyDescent="0.2">
      <c r="A1318" s="125">
        <v>1</v>
      </c>
      <c r="B1318" s="132" t="s">
        <v>55</v>
      </c>
      <c r="C1318" s="116" t="s">
        <v>92</v>
      </c>
      <c r="D1318" s="116">
        <v>5</v>
      </c>
      <c r="E1318" s="117" t="s">
        <v>230</v>
      </c>
      <c r="F1318" s="116">
        <v>100</v>
      </c>
      <c r="G1318" s="118">
        <v>7500</v>
      </c>
      <c r="H1318" s="118">
        <f>F1318*G1318</f>
        <v>750000</v>
      </c>
      <c r="I1318" s="107">
        <v>150000</v>
      </c>
      <c r="J1318" s="107">
        <v>150000</v>
      </c>
    </row>
    <row r="1319" spans="1:10" s="99" customFormat="1" ht="12.75" x14ac:dyDescent="0.2">
      <c r="A1319" s="125">
        <v>2</v>
      </c>
      <c r="B1319" s="132" t="s">
        <v>24</v>
      </c>
      <c r="C1319" s="119"/>
      <c r="D1319" s="119"/>
      <c r="E1319" s="120"/>
      <c r="F1319" s="119"/>
      <c r="G1319" s="121"/>
      <c r="H1319" s="121"/>
      <c r="I1319" s="107">
        <v>150000</v>
      </c>
      <c r="J1319" s="107">
        <v>150000</v>
      </c>
    </row>
    <row r="1320" spans="1:10" s="99" customFormat="1" ht="12.75" x14ac:dyDescent="0.2">
      <c r="A1320" s="159">
        <v>3</v>
      </c>
      <c r="B1320" s="133" t="s">
        <v>22</v>
      </c>
      <c r="C1320" s="119"/>
      <c r="D1320" s="119"/>
      <c r="E1320" s="120"/>
      <c r="F1320" s="119"/>
      <c r="G1320" s="121"/>
      <c r="H1320" s="121"/>
      <c r="I1320" s="107">
        <v>150000</v>
      </c>
      <c r="J1320" s="107">
        <v>150000</v>
      </c>
    </row>
    <row r="1321" spans="1:10" s="99" customFormat="1" ht="12.75" x14ac:dyDescent="0.2">
      <c r="A1321" s="125">
        <v>4</v>
      </c>
      <c r="B1321" s="135" t="s">
        <v>197</v>
      </c>
      <c r="C1321" s="119"/>
      <c r="D1321" s="119"/>
      <c r="E1321" s="120"/>
      <c r="F1321" s="119"/>
      <c r="G1321" s="121"/>
      <c r="H1321" s="121"/>
      <c r="I1321" s="107">
        <v>150000</v>
      </c>
      <c r="J1321" s="107">
        <v>150000</v>
      </c>
    </row>
    <row r="1322" spans="1:10" s="99" customFormat="1" ht="12.75" x14ac:dyDescent="0.2">
      <c r="A1322" s="125">
        <v>5</v>
      </c>
      <c r="B1322" s="132" t="s">
        <v>25</v>
      </c>
      <c r="C1322" s="122"/>
      <c r="D1322" s="122"/>
      <c r="E1322" s="123"/>
      <c r="F1322" s="122"/>
      <c r="G1322" s="124"/>
      <c r="H1322" s="124"/>
      <c r="I1322" s="107">
        <v>150000</v>
      </c>
      <c r="J1322" s="107">
        <v>150000</v>
      </c>
    </row>
    <row r="1323" spans="1:10" s="99" customFormat="1" ht="12.75" x14ac:dyDescent="0.2">
      <c r="A1323" s="125">
        <v>1</v>
      </c>
      <c r="B1323" s="132" t="s">
        <v>63</v>
      </c>
      <c r="C1323" s="116" t="s">
        <v>93</v>
      </c>
      <c r="D1323" s="116">
        <v>5</v>
      </c>
      <c r="E1323" s="117" t="s">
        <v>230</v>
      </c>
      <c r="F1323" s="116">
        <v>100</v>
      </c>
      <c r="G1323" s="118">
        <v>7500</v>
      </c>
      <c r="H1323" s="118">
        <f>F1323*G1323</f>
        <v>750000</v>
      </c>
      <c r="I1323" s="107">
        <v>150000</v>
      </c>
      <c r="J1323" s="107">
        <v>150000</v>
      </c>
    </row>
    <row r="1324" spans="1:10" s="99" customFormat="1" ht="12.75" x14ac:dyDescent="0.2">
      <c r="A1324" s="125">
        <v>2</v>
      </c>
      <c r="B1324" s="134" t="s">
        <v>214</v>
      </c>
      <c r="C1324" s="119"/>
      <c r="D1324" s="119"/>
      <c r="E1324" s="120"/>
      <c r="F1324" s="119"/>
      <c r="G1324" s="121"/>
      <c r="H1324" s="121"/>
      <c r="I1324" s="107">
        <v>150000</v>
      </c>
      <c r="J1324" s="107">
        <v>150000</v>
      </c>
    </row>
    <row r="1325" spans="1:10" s="99" customFormat="1" ht="12.75" x14ac:dyDescent="0.2">
      <c r="A1325" s="125">
        <v>3</v>
      </c>
      <c r="B1325" s="132" t="s">
        <v>38</v>
      </c>
      <c r="C1325" s="119"/>
      <c r="D1325" s="119"/>
      <c r="E1325" s="120"/>
      <c r="F1325" s="119"/>
      <c r="G1325" s="121"/>
      <c r="H1325" s="121"/>
      <c r="I1325" s="107">
        <v>150000</v>
      </c>
      <c r="J1325" s="107">
        <v>150000</v>
      </c>
    </row>
    <row r="1326" spans="1:10" s="99" customFormat="1" ht="12.75" x14ac:dyDescent="0.2">
      <c r="A1326" s="125">
        <v>4</v>
      </c>
      <c r="B1326" s="132" t="s">
        <v>196</v>
      </c>
      <c r="C1326" s="119"/>
      <c r="D1326" s="119"/>
      <c r="E1326" s="120"/>
      <c r="F1326" s="119"/>
      <c r="G1326" s="121"/>
      <c r="H1326" s="121"/>
      <c r="I1326" s="107">
        <v>150000</v>
      </c>
      <c r="J1326" s="107">
        <v>150000</v>
      </c>
    </row>
    <row r="1327" spans="1:10" s="99" customFormat="1" ht="12.75" x14ac:dyDescent="0.2">
      <c r="A1327" s="125">
        <v>5</v>
      </c>
      <c r="B1327" s="132" t="s">
        <v>73</v>
      </c>
      <c r="C1327" s="122"/>
      <c r="D1327" s="122"/>
      <c r="E1327" s="123"/>
      <c r="F1327" s="122"/>
      <c r="G1327" s="124"/>
      <c r="H1327" s="124"/>
      <c r="I1327" s="107">
        <v>150000</v>
      </c>
      <c r="J1327" s="107">
        <v>150000</v>
      </c>
    </row>
    <row r="1328" spans="1:10" s="99" customFormat="1" ht="12.75" x14ac:dyDescent="0.2">
      <c r="A1328" s="129" t="s">
        <v>32</v>
      </c>
      <c r="B1328" s="136" t="s">
        <v>98</v>
      </c>
      <c r="C1328" s="137"/>
      <c r="D1328" s="137"/>
      <c r="E1328" s="138"/>
      <c r="F1328" s="137"/>
      <c r="G1328" s="139"/>
      <c r="H1328" s="139"/>
      <c r="I1328" s="140"/>
      <c r="J1328" s="140"/>
    </row>
    <row r="1329" spans="1:10" s="99" customFormat="1" ht="12.75" x14ac:dyDescent="0.2">
      <c r="A1329" s="125"/>
      <c r="B1329" s="136" t="s">
        <v>133</v>
      </c>
      <c r="C1329" s="141"/>
      <c r="D1329" s="141"/>
      <c r="E1329" s="142"/>
      <c r="F1329" s="141"/>
      <c r="G1329" s="143"/>
      <c r="H1329" s="143"/>
      <c r="I1329" s="107"/>
      <c r="J1329" s="107"/>
    </row>
    <row r="1330" spans="1:10" s="99" customFormat="1" ht="12.75" x14ac:dyDescent="0.2">
      <c r="A1330" s="125">
        <v>1</v>
      </c>
      <c r="B1330" s="144" t="s">
        <v>134</v>
      </c>
      <c r="C1330" s="119" t="s">
        <v>20</v>
      </c>
      <c r="D1330" s="116">
        <v>5</v>
      </c>
      <c r="E1330" s="117" t="s">
        <v>229</v>
      </c>
      <c r="F1330" s="116">
        <v>100</v>
      </c>
      <c r="G1330" s="118">
        <v>7500</v>
      </c>
      <c r="H1330" s="118">
        <f>F1330*G1330</f>
        <v>750000</v>
      </c>
      <c r="I1330" s="107">
        <v>150000</v>
      </c>
      <c r="J1330" s="107">
        <v>150000</v>
      </c>
    </row>
    <row r="1331" spans="1:10" s="99" customFormat="1" ht="12.75" x14ac:dyDescent="0.2">
      <c r="A1331" s="125">
        <v>2</v>
      </c>
      <c r="B1331" s="144" t="s">
        <v>135</v>
      </c>
      <c r="C1331" s="119"/>
      <c r="D1331" s="119"/>
      <c r="E1331" s="120"/>
      <c r="F1331" s="119"/>
      <c r="G1331" s="121"/>
      <c r="H1331" s="121"/>
      <c r="I1331" s="107">
        <v>150000</v>
      </c>
      <c r="J1331" s="107">
        <v>150000</v>
      </c>
    </row>
    <row r="1332" spans="1:10" s="99" customFormat="1" ht="12.75" x14ac:dyDescent="0.2">
      <c r="A1332" s="125">
        <v>3</v>
      </c>
      <c r="B1332" s="144" t="s">
        <v>136</v>
      </c>
      <c r="C1332" s="119"/>
      <c r="D1332" s="119"/>
      <c r="E1332" s="120"/>
      <c r="F1332" s="119"/>
      <c r="G1332" s="121"/>
      <c r="H1332" s="121"/>
      <c r="I1332" s="107">
        <v>150000</v>
      </c>
      <c r="J1332" s="107">
        <v>150000</v>
      </c>
    </row>
    <row r="1333" spans="1:10" s="99" customFormat="1" ht="12.75" x14ac:dyDescent="0.2">
      <c r="A1333" s="125">
        <v>4</v>
      </c>
      <c r="B1333" s="144" t="s">
        <v>137</v>
      </c>
      <c r="C1333" s="119"/>
      <c r="D1333" s="119"/>
      <c r="E1333" s="120"/>
      <c r="F1333" s="119"/>
      <c r="G1333" s="121"/>
      <c r="H1333" s="121"/>
      <c r="I1333" s="107">
        <v>150000</v>
      </c>
      <c r="J1333" s="107">
        <v>150000</v>
      </c>
    </row>
    <row r="1334" spans="1:10" s="99" customFormat="1" ht="12.75" x14ac:dyDescent="0.2">
      <c r="A1334" s="125">
        <v>5</v>
      </c>
      <c r="B1334" s="144" t="s">
        <v>138</v>
      </c>
      <c r="C1334" s="119"/>
      <c r="D1334" s="122"/>
      <c r="E1334" s="123"/>
      <c r="F1334" s="122"/>
      <c r="G1334" s="124"/>
      <c r="H1334" s="124"/>
      <c r="I1334" s="107">
        <v>150000</v>
      </c>
      <c r="J1334" s="107">
        <v>150000</v>
      </c>
    </row>
    <row r="1335" spans="1:10" s="99" customFormat="1" ht="12.75" x14ac:dyDescent="0.2">
      <c r="A1335" s="125">
        <v>1</v>
      </c>
      <c r="B1335" s="144" t="s">
        <v>134</v>
      </c>
      <c r="C1335" s="116" t="s">
        <v>20</v>
      </c>
      <c r="D1335" s="116">
        <v>5</v>
      </c>
      <c r="E1335" s="117" t="s">
        <v>230</v>
      </c>
      <c r="F1335" s="116">
        <v>100</v>
      </c>
      <c r="G1335" s="118">
        <v>7500</v>
      </c>
      <c r="H1335" s="118">
        <f>F1335*G1335</f>
        <v>750000</v>
      </c>
      <c r="I1335" s="107">
        <v>150000</v>
      </c>
      <c r="J1335" s="107">
        <v>150000</v>
      </c>
    </row>
    <row r="1336" spans="1:10" s="99" customFormat="1" ht="12.75" x14ac:dyDescent="0.2">
      <c r="A1336" s="125">
        <v>2</v>
      </c>
      <c r="B1336" s="144" t="s">
        <v>135</v>
      </c>
      <c r="C1336" s="119"/>
      <c r="D1336" s="119"/>
      <c r="E1336" s="120"/>
      <c r="F1336" s="119"/>
      <c r="G1336" s="121"/>
      <c r="H1336" s="121"/>
      <c r="I1336" s="107">
        <v>150000</v>
      </c>
      <c r="J1336" s="107">
        <v>150000</v>
      </c>
    </row>
    <row r="1337" spans="1:10" s="99" customFormat="1" ht="12.75" x14ac:dyDescent="0.2">
      <c r="A1337" s="125">
        <v>3</v>
      </c>
      <c r="B1337" s="144" t="s">
        <v>136</v>
      </c>
      <c r="C1337" s="119"/>
      <c r="D1337" s="119"/>
      <c r="E1337" s="120"/>
      <c r="F1337" s="119"/>
      <c r="G1337" s="121"/>
      <c r="H1337" s="121"/>
      <c r="I1337" s="107">
        <v>150000</v>
      </c>
      <c r="J1337" s="107">
        <v>150000</v>
      </c>
    </row>
    <row r="1338" spans="1:10" s="99" customFormat="1" ht="12.75" x14ac:dyDescent="0.2">
      <c r="A1338" s="125">
        <v>4</v>
      </c>
      <c r="B1338" s="144" t="s">
        <v>137</v>
      </c>
      <c r="C1338" s="119"/>
      <c r="D1338" s="119"/>
      <c r="E1338" s="120"/>
      <c r="F1338" s="119"/>
      <c r="G1338" s="121"/>
      <c r="H1338" s="121"/>
      <c r="I1338" s="107">
        <v>150000</v>
      </c>
      <c r="J1338" s="107">
        <v>150000</v>
      </c>
    </row>
    <row r="1339" spans="1:10" s="99" customFormat="1" ht="12.75" x14ac:dyDescent="0.2">
      <c r="A1339" s="125">
        <v>5</v>
      </c>
      <c r="B1339" s="144" t="s">
        <v>138</v>
      </c>
      <c r="C1339" s="122"/>
      <c r="D1339" s="122"/>
      <c r="E1339" s="123"/>
      <c r="F1339" s="122"/>
      <c r="G1339" s="124"/>
      <c r="H1339" s="124"/>
      <c r="I1339" s="107">
        <v>150000</v>
      </c>
      <c r="J1339" s="107">
        <v>150000</v>
      </c>
    </row>
    <row r="1340" spans="1:10" s="99" customFormat="1" ht="12.75" x14ac:dyDescent="0.2">
      <c r="A1340" s="125"/>
      <c r="B1340" s="136" t="s">
        <v>139</v>
      </c>
      <c r="C1340" s="141"/>
      <c r="D1340" s="141"/>
      <c r="E1340" s="142"/>
      <c r="F1340" s="141"/>
      <c r="G1340" s="143"/>
      <c r="H1340" s="143"/>
      <c r="I1340" s="107"/>
      <c r="J1340" s="107"/>
    </row>
    <row r="1341" spans="1:10" s="99" customFormat="1" ht="12.75" x14ac:dyDescent="0.2">
      <c r="A1341" s="125">
        <v>1</v>
      </c>
      <c r="B1341" s="144" t="s">
        <v>140</v>
      </c>
      <c r="C1341" s="119" t="s">
        <v>20</v>
      </c>
      <c r="D1341" s="116">
        <v>5</v>
      </c>
      <c r="E1341" s="117" t="s">
        <v>229</v>
      </c>
      <c r="F1341" s="116">
        <v>100</v>
      </c>
      <c r="G1341" s="118">
        <v>7500</v>
      </c>
      <c r="H1341" s="118">
        <f>F1341*G1341</f>
        <v>750000</v>
      </c>
      <c r="I1341" s="107">
        <v>150000</v>
      </c>
      <c r="J1341" s="107">
        <v>150000</v>
      </c>
    </row>
    <row r="1342" spans="1:10" s="99" customFormat="1" ht="12.75" x14ac:dyDescent="0.2">
      <c r="A1342" s="125">
        <v>2</v>
      </c>
      <c r="B1342" s="144" t="s">
        <v>141</v>
      </c>
      <c r="C1342" s="119"/>
      <c r="D1342" s="119"/>
      <c r="E1342" s="120"/>
      <c r="F1342" s="119"/>
      <c r="G1342" s="121"/>
      <c r="H1342" s="121"/>
      <c r="I1342" s="107">
        <v>150000</v>
      </c>
      <c r="J1342" s="107">
        <v>150000</v>
      </c>
    </row>
    <row r="1343" spans="1:10" s="99" customFormat="1" ht="12.75" x14ac:dyDescent="0.2">
      <c r="A1343" s="125">
        <v>3</v>
      </c>
      <c r="B1343" s="144" t="s">
        <v>142</v>
      </c>
      <c r="C1343" s="119"/>
      <c r="D1343" s="119"/>
      <c r="E1343" s="120"/>
      <c r="F1343" s="119"/>
      <c r="G1343" s="121"/>
      <c r="H1343" s="121"/>
      <c r="I1343" s="107">
        <v>150000</v>
      </c>
      <c r="J1343" s="107">
        <v>150000</v>
      </c>
    </row>
    <row r="1344" spans="1:10" s="99" customFormat="1" ht="12.75" x14ac:dyDescent="0.2">
      <c r="A1344" s="125">
        <v>4</v>
      </c>
      <c r="B1344" s="144" t="s">
        <v>143</v>
      </c>
      <c r="C1344" s="119"/>
      <c r="D1344" s="119"/>
      <c r="E1344" s="120"/>
      <c r="F1344" s="119"/>
      <c r="G1344" s="121"/>
      <c r="H1344" s="121"/>
      <c r="I1344" s="107">
        <v>150000</v>
      </c>
      <c r="J1344" s="107">
        <v>150000</v>
      </c>
    </row>
    <row r="1345" spans="1:10" s="99" customFormat="1" ht="12.75" x14ac:dyDescent="0.2">
      <c r="A1345" s="125">
        <v>5</v>
      </c>
      <c r="B1345" s="144" t="s">
        <v>144</v>
      </c>
      <c r="C1345" s="119"/>
      <c r="D1345" s="122"/>
      <c r="E1345" s="123"/>
      <c r="F1345" s="122"/>
      <c r="G1345" s="124"/>
      <c r="H1345" s="124"/>
      <c r="I1345" s="107">
        <v>150000</v>
      </c>
      <c r="J1345" s="107">
        <v>150000</v>
      </c>
    </row>
    <row r="1346" spans="1:10" s="99" customFormat="1" ht="12.75" x14ac:dyDescent="0.2">
      <c r="A1346" s="125">
        <v>1</v>
      </c>
      <c r="B1346" s="144" t="s">
        <v>140</v>
      </c>
      <c r="C1346" s="116" t="s">
        <v>20</v>
      </c>
      <c r="D1346" s="116">
        <v>5</v>
      </c>
      <c r="E1346" s="117" t="s">
        <v>230</v>
      </c>
      <c r="F1346" s="116">
        <v>100</v>
      </c>
      <c r="G1346" s="118">
        <v>7500</v>
      </c>
      <c r="H1346" s="118">
        <f>F1346*G1346</f>
        <v>750000</v>
      </c>
      <c r="I1346" s="107">
        <v>150000</v>
      </c>
      <c r="J1346" s="107">
        <v>150000</v>
      </c>
    </row>
    <row r="1347" spans="1:10" s="99" customFormat="1" ht="12.75" x14ac:dyDescent="0.2">
      <c r="A1347" s="125">
        <v>2</v>
      </c>
      <c r="B1347" s="144" t="s">
        <v>141</v>
      </c>
      <c r="C1347" s="119"/>
      <c r="D1347" s="119"/>
      <c r="E1347" s="120"/>
      <c r="F1347" s="119"/>
      <c r="G1347" s="121"/>
      <c r="H1347" s="121"/>
      <c r="I1347" s="107">
        <v>150000</v>
      </c>
      <c r="J1347" s="107">
        <v>150000</v>
      </c>
    </row>
    <row r="1348" spans="1:10" s="99" customFormat="1" ht="12.75" x14ac:dyDescent="0.2">
      <c r="A1348" s="125">
        <v>3</v>
      </c>
      <c r="B1348" s="144" t="s">
        <v>142</v>
      </c>
      <c r="C1348" s="119"/>
      <c r="D1348" s="119"/>
      <c r="E1348" s="120"/>
      <c r="F1348" s="119"/>
      <c r="G1348" s="121"/>
      <c r="H1348" s="121"/>
      <c r="I1348" s="107">
        <v>150000</v>
      </c>
      <c r="J1348" s="107">
        <v>150000</v>
      </c>
    </row>
    <row r="1349" spans="1:10" s="99" customFormat="1" ht="12.75" x14ac:dyDescent="0.2">
      <c r="A1349" s="125">
        <v>4</v>
      </c>
      <c r="B1349" s="144" t="s">
        <v>143</v>
      </c>
      <c r="C1349" s="119"/>
      <c r="D1349" s="119"/>
      <c r="E1349" s="120"/>
      <c r="F1349" s="119"/>
      <c r="G1349" s="121"/>
      <c r="H1349" s="121"/>
      <c r="I1349" s="107">
        <v>150000</v>
      </c>
      <c r="J1349" s="107">
        <v>150000</v>
      </c>
    </row>
    <row r="1350" spans="1:10" s="99" customFormat="1" ht="12.75" x14ac:dyDescent="0.2">
      <c r="A1350" s="125">
        <v>5</v>
      </c>
      <c r="B1350" s="144" t="s">
        <v>144</v>
      </c>
      <c r="C1350" s="122"/>
      <c r="D1350" s="122"/>
      <c r="E1350" s="123"/>
      <c r="F1350" s="122"/>
      <c r="G1350" s="124"/>
      <c r="H1350" s="124"/>
      <c r="I1350" s="107">
        <v>150000</v>
      </c>
      <c r="J1350" s="107">
        <v>150000</v>
      </c>
    </row>
    <row r="1351" spans="1:10" s="99" customFormat="1" ht="12.75" x14ac:dyDescent="0.2">
      <c r="A1351" s="125"/>
      <c r="B1351" s="136" t="s">
        <v>145</v>
      </c>
      <c r="C1351" s="141"/>
      <c r="D1351" s="141"/>
      <c r="E1351" s="142"/>
      <c r="F1351" s="141"/>
      <c r="G1351" s="143"/>
      <c r="H1351" s="143"/>
      <c r="I1351" s="107"/>
      <c r="J1351" s="107"/>
    </row>
    <row r="1352" spans="1:10" s="99" customFormat="1" ht="12.75" x14ac:dyDescent="0.2">
      <c r="A1352" s="125">
        <v>1</v>
      </c>
      <c r="B1352" s="144" t="s">
        <v>146</v>
      </c>
      <c r="C1352" s="119" t="s">
        <v>20</v>
      </c>
      <c r="D1352" s="116">
        <v>5</v>
      </c>
      <c r="E1352" s="117" t="s">
        <v>229</v>
      </c>
      <c r="F1352" s="116">
        <v>100</v>
      </c>
      <c r="G1352" s="118">
        <v>7500</v>
      </c>
      <c r="H1352" s="118">
        <f>F1352*G1352</f>
        <v>750000</v>
      </c>
      <c r="I1352" s="107">
        <v>150000</v>
      </c>
      <c r="J1352" s="107">
        <v>150000</v>
      </c>
    </row>
    <row r="1353" spans="1:10" s="99" customFormat="1" ht="12.75" x14ac:dyDescent="0.2">
      <c r="A1353" s="125">
        <v>2</v>
      </c>
      <c r="B1353" s="144" t="s">
        <v>147</v>
      </c>
      <c r="C1353" s="119"/>
      <c r="D1353" s="119"/>
      <c r="E1353" s="120"/>
      <c r="F1353" s="119"/>
      <c r="G1353" s="121"/>
      <c r="H1353" s="121"/>
      <c r="I1353" s="107">
        <v>150000</v>
      </c>
      <c r="J1353" s="107">
        <v>150000</v>
      </c>
    </row>
    <row r="1354" spans="1:10" s="99" customFormat="1" ht="12.75" x14ac:dyDescent="0.2">
      <c r="A1354" s="125">
        <v>3</v>
      </c>
      <c r="B1354" s="144" t="s">
        <v>148</v>
      </c>
      <c r="C1354" s="119"/>
      <c r="D1354" s="119"/>
      <c r="E1354" s="120"/>
      <c r="F1354" s="119"/>
      <c r="G1354" s="121"/>
      <c r="H1354" s="121"/>
      <c r="I1354" s="107">
        <v>150000</v>
      </c>
      <c r="J1354" s="107">
        <v>150000</v>
      </c>
    </row>
    <row r="1355" spans="1:10" s="99" customFormat="1" ht="12.75" x14ac:dyDescent="0.2">
      <c r="A1355" s="125">
        <v>4</v>
      </c>
      <c r="B1355" s="144" t="s">
        <v>149</v>
      </c>
      <c r="C1355" s="119"/>
      <c r="D1355" s="119"/>
      <c r="E1355" s="120"/>
      <c r="F1355" s="119"/>
      <c r="G1355" s="121"/>
      <c r="H1355" s="121"/>
      <c r="I1355" s="107">
        <v>150000</v>
      </c>
      <c r="J1355" s="107">
        <v>150000</v>
      </c>
    </row>
    <row r="1356" spans="1:10" s="99" customFormat="1" ht="12.75" x14ac:dyDescent="0.2">
      <c r="A1356" s="125">
        <v>5</v>
      </c>
      <c r="B1356" s="144" t="s">
        <v>150</v>
      </c>
      <c r="C1356" s="119"/>
      <c r="D1356" s="122"/>
      <c r="E1356" s="123"/>
      <c r="F1356" s="122"/>
      <c r="G1356" s="124"/>
      <c r="H1356" s="124"/>
      <c r="I1356" s="107">
        <v>150000</v>
      </c>
      <c r="J1356" s="107">
        <v>150000</v>
      </c>
    </row>
    <row r="1357" spans="1:10" s="99" customFormat="1" ht="12.75" x14ac:dyDescent="0.2">
      <c r="A1357" s="125">
        <v>1</v>
      </c>
      <c r="B1357" s="144" t="s">
        <v>146</v>
      </c>
      <c r="C1357" s="116" t="s">
        <v>20</v>
      </c>
      <c r="D1357" s="116">
        <v>5</v>
      </c>
      <c r="E1357" s="117" t="s">
        <v>230</v>
      </c>
      <c r="F1357" s="116">
        <v>100</v>
      </c>
      <c r="G1357" s="118">
        <v>7500</v>
      </c>
      <c r="H1357" s="118">
        <f>F1357*G1357</f>
        <v>750000</v>
      </c>
      <c r="I1357" s="107">
        <v>150000</v>
      </c>
      <c r="J1357" s="107">
        <v>150000</v>
      </c>
    </row>
    <row r="1358" spans="1:10" s="99" customFormat="1" ht="12.75" x14ac:dyDescent="0.2">
      <c r="A1358" s="125">
        <v>2</v>
      </c>
      <c r="B1358" s="144" t="s">
        <v>147</v>
      </c>
      <c r="C1358" s="119"/>
      <c r="D1358" s="119"/>
      <c r="E1358" s="120"/>
      <c r="F1358" s="119"/>
      <c r="G1358" s="121"/>
      <c r="H1358" s="121"/>
      <c r="I1358" s="107">
        <v>150000</v>
      </c>
      <c r="J1358" s="107">
        <v>150000</v>
      </c>
    </row>
    <row r="1359" spans="1:10" s="99" customFormat="1" ht="12.75" x14ac:dyDescent="0.2">
      <c r="A1359" s="125">
        <v>3</v>
      </c>
      <c r="B1359" s="144" t="s">
        <v>148</v>
      </c>
      <c r="C1359" s="119"/>
      <c r="D1359" s="119"/>
      <c r="E1359" s="120"/>
      <c r="F1359" s="119"/>
      <c r="G1359" s="121"/>
      <c r="H1359" s="121"/>
      <c r="I1359" s="107">
        <v>150000</v>
      </c>
      <c r="J1359" s="107">
        <v>150000</v>
      </c>
    </row>
    <row r="1360" spans="1:10" s="99" customFormat="1" ht="12.75" x14ac:dyDescent="0.2">
      <c r="A1360" s="125">
        <v>4</v>
      </c>
      <c r="B1360" s="144" t="s">
        <v>149</v>
      </c>
      <c r="C1360" s="119"/>
      <c r="D1360" s="119"/>
      <c r="E1360" s="120"/>
      <c r="F1360" s="119"/>
      <c r="G1360" s="121"/>
      <c r="H1360" s="121"/>
      <c r="I1360" s="107">
        <v>150000</v>
      </c>
      <c r="J1360" s="107">
        <v>150000</v>
      </c>
    </row>
    <row r="1361" spans="1:10" s="99" customFormat="1" ht="12.75" x14ac:dyDescent="0.2">
      <c r="A1361" s="125">
        <v>5</v>
      </c>
      <c r="B1361" s="144" t="s">
        <v>150</v>
      </c>
      <c r="C1361" s="122"/>
      <c r="D1361" s="122"/>
      <c r="E1361" s="123"/>
      <c r="F1361" s="122"/>
      <c r="G1361" s="124"/>
      <c r="H1361" s="124"/>
      <c r="I1361" s="107">
        <v>150000</v>
      </c>
      <c r="J1361" s="107">
        <v>150000</v>
      </c>
    </row>
    <row r="1362" spans="1:10" s="99" customFormat="1" ht="12.75" x14ac:dyDescent="0.2">
      <c r="A1362" s="125"/>
      <c r="B1362" s="136" t="s">
        <v>151</v>
      </c>
      <c r="C1362" s="141"/>
      <c r="D1362" s="141"/>
      <c r="E1362" s="142"/>
      <c r="F1362" s="141"/>
      <c r="G1362" s="143"/>
      <c r="H1362" s="143"/>
      <c r="I1362" s="107"/>
      <c r="J1362" s="107"/>
    </row>
    <row r="1363" spans="1:10" s="99" customFormat="1" ht="12.75" x14ac:dyDescent="0.2">
      <c r="A1363" s="125">
        <v>1</v>
      </c>
      <c r="B1363" s="144" t="s">
        <v>131</v>
      </c>
      <c r="C1363" s="119" t="s">
        <v>20</v>
      </c>
      <c r="D1363" s="116">
        <v>5</v>
      </c>
      <c r="E1363" s="117" t="s">
        <v>229</v>
      </c>
      <c r="F1363" s="116">
        <v>100</v>
      </c>
      <c r="G1363" s="118">
        <v>7500</v>
      </c>
      <c r="H1363" s="118">
        <f>F1363*G1363</f>
        <v>750000</v>
      </c>
      <c r="I1363" s="107">
        <v>150000</v>
      </c>
      <c r="J1363" s="107">
        <v>150000</v>
      </c>
    </row>
    <row r="1364" spans="1:10" s="99" customFormat="1" ht="12.75" x14ac:dyDescent="0.2">
      <c r="A1364" s="125">
        <v>2</v>
      </c>
      <c r="B1364" s="144" t="s">
        <v>110</v>
      </c>
      <c r="C1364" s="119"/>
      <c r="D1364" s="119"/>
      <c r="E1364" s="120"/>
      <c r="F1364" s="119"/>
      <c r="G1364" s="121"/>
      <c r="H1364" s="121"/>
      <c r="I1364" s="107">
        <v>150000</v>
      </c>
      <c r="J1364" s="107">
        <v>150000</v>
      </c>
    </row>
    <row r="1365" spans="1:10" s="99" customFormat="1" ht="12.75" x14ac:dyDescent="0.2">
      <c r="A1365" s="125">
        <v>3</v>
      </c>
      <c r="B1365" s="144" t="s">
        <v>112</v>
      </c>
      <c r="C1365" s="119"/>
      <c r="D1365" s="119"/>
      <c r="E1365" s="120"/>
      <c r="F1365" s="119"/>
      <c r="G1365" s="121"/>
      <c r="H1365" s="121"/>
      <c r="I1365" s="107">
        <v>150000</v>
      </c>
      <c r="J1365" s="107">
        <v>150000</v>
      </c>
    </row>
    <row r="1366" spans="1:10" s="99" customFormat="1" ht="12.75" x14ac:dyDescent="0.2">
      <c r="A1366" s="125">
        <v>4</v>
      </c>
      <c r="B1366" s="144" t="s">
        <v>111</v>
      </c>
      <c r="C1366" s="119"/>
      <c r="D1366" s="119"/>
      <c r="E1366" s="120"/>
      <c r="F1366" s="119"/>
      <c r="G1366" s="121"/>
      <c r="H1366" s="121"/>
      <c r="I1366" s="107">
        <v>150000</v>
      </c>
      <c r="J1366" s="107">
        <v>150000</v>
      </c>
    </row>
    <row r="1367" spans="1:10" s="99" customFormat="1" ht="12.75" x14ac:dyDescent="0.2">
      <c r="A1367" s="125">
        <v>5</v>
      </c>
      <c r="B1367" s="144" t="s">
        <v>152</v>
      </c>
      <c r="C1367" s="119"/>
      <c r="D1367" s="122"/>
      <c r="E1367" s="123"/>
      <c r="F1367" s="122"/>
      <c r="G1367" s="124"/>
      <c r="H1367" s="124"/>
      <c r="I1367" s="107">
        <v>150000</v>
      </c>
      <c r="J1367" s="107">
        <v>150000</v>
      </c>
    </row>
    <row r="1368" spans="1:10" s="99" customFormat="1" ht="12.75" x14ac:dyDescent="0.2">
      <c r="A1368" s="125">
        <v>1</v>
      </c>
      <c r="B1368" s="144" t="s">
        <v>131</v>
      </c>
      <c r="C1368" s="116" t="s">
        <v>20</v>
      </c>
      <c r="D1368" s="116">
        <v>5</v>
      </c>
      <c r="E1368" s="117" t="s">
        <v>230</v>
      </c>
      <c r="F1368" s="116">
        <v>100</v>
      </c>
      <c r="G1368" s="118">
        <v>7500</v>
      </c>
      <c r="H1368" s="118">
        <f>F1368*G1368</f>
        <v>750000</v>
      </c>
      <c r="I1368" s="107">
        <v>150000</v>
      </c>
      <c r="J1368" s="107">
        <v>150000</v>
      </c>
    </row>
    <row r="1369" spans="1:10" s="99" customFormat="1" ht="12.75" x14ac:dyDescent="0.2">
      <c r="A1369" s="125">
        <v>2</v>
      </c>
      <c r="B1369" s="144" t="s">
        <v>110</v>
      </c>
      <c r="C1369" s="119"/>
      <c r="D1369" s="119"/>
      <c r="E1369" s="120"/>
      <c r="F1369" s="119"/>
      <c r="G1369" s="121"/>
      <c r="H1369" s="121"/>
      <c r="I1369" s="107">
        <v>150000</v>
      </c>
      <c r="J1369" s="107">
        <v>150000</v>
      </c>
    </row>
    <row r="1370" spans="1:10" s="99" customFormat="1" ht="12.75" x14ac:dyDescent="0.2">
      <c r="A1370" s="125">
        <v>3</v>
      </c>
      <c r="B1370" s="144" t="s">
        <v>112</v>
      </c>
      <c r="C1370" s="119"/>
      <c r="D1370" s="119"/>
      <c r="E1370" s="120"/>
      <c r="F1370" s="119"/>
      <c r="G1370" s="121"/>
      <c r="H1370" s="121"/>
      <c r="I1370" s="107">
        <v>150000</v>
      </c>
      <c r="J1370" s="107">
        <v>150000</v>
      </c>
    </row>
    <row r="1371" spans="1:10" s="99" customFormat="1" ht="12.75" x14ac:dyDescent="0.2">
      <c r="A1371" s="125">
        <v>4</v>
      </c>
      <c r="B1371" s="144" t="s">
        <v>111</v>
      </c>
      <c r="C1371" s="119"/>
      <c r="D1371" s="119"/>
      <c r="E1371" s="120"/>
      <c r="F1371" s="119"/>
      <c r="G1371" s="121"/>
      <c r="H1371" s="121"/>
      <c r="I1371" s="107">
        <v>150000</v>
      </c>
      <c r="J1371" s="107">
        <v>150000</v>
      </c>
    </row>
    <row r="1372" spans="1:10" s="99" customFormat="1" ht="12.75" x14ac:dyDescent="0.2">
      <c r="A1372" s="125">
        <v>5</v>
      </c>
      <c r="B1372" s="144" t="s">
        <v>152</v>
      </c>
      <c r="C1372" s="122"/>
      <c r="D1372" s="122"/>
      <c r="E1372" s="123"/>
      <c r="F1372" s="122"/>
      <c r="G1372" s="124"/>
      <c r="H1372" s="124"/>
      <c r="I1372" s="107">
        <v>150000</v>
      </c>
      <c r="J1372" s="107">
        <v>150000</v>
      </c>
    </row>
    <row r="1373" spans="1:10" s="99" customFormat="1" ht="12.75" x14ac:dyDescent="0.2">
      <c r="A1373" s="125"/>
      <c r="B1373" s="136" t="s">
        <v>153</v>
      </c>
      <c r="C1373" s="141"/>
      <c r="D1373" s="141"/>
      <c r="E1373" s="142"/>
      <c r="F1373" s="141"/>
      <c r="G1373" s="143"/>
      <c r="H1373" s="143"/>
      <c r="I1373" s="107"/>
      <c r="J1373" s="107"/>
    </row>
    <row r="1374" spans="1:10" s="99" customFormat="1" ht="12.75" x14ac:dyDescent="0.2">
      <c r="A1374" s="125">
        <v>1</v>
      </c>
      <c r="B1374" s="144" t="s">
        <v>154</v>
      </c>
      <c r="C1374" s="119" t="s">
        <v>20</v>
      </c>
      <c r="D1374" s="116">
        <v>5</v>
      </c>
      <c r="E1374" s="117" t="s">
        <v>229</v>
      </c>
      <c r="F1374" s="116">
        <v>100</v>
      </c>
      <c r="G1374" s="118">
        <v>7500</v>
      </c>
      <c r="H1374" s="118">
        <f>F1374*G1374</f>
        <v>750000</v>
      </c>
      <c r="I1374" s="107">
        <v>150000</v>
      </c>
      <c r="J1374" s="107">
        <v>150000</v>
      </c>
    </row>
    <row r="1375" spans="1:10" s="99" customFormat="1" ht="12.75" x14ac:dyDescent="0.2">
      <c r="A1375" s="125">
        <v>2</v>
      </c>
      <c r="B1375" s="144" t="s">
        <v>155</v>
      </c>
      <c r="C1375" s="119"/>
      <c r="D1375" s="119"/>
      <c r="E1375" s="120"/>
      <c r="F1375" s="119"/>
      <c r="G1375" s="121"/>
      <c r="H1375" s="121"/>
      <c r="I1375" s="107">
        <v>150000</v>
      </c>
      <c r="J1375" s="107">
        <v>150000</v>
      </c>
    </row>
    <row r="1376" spans="1:10" s="99" customFormat="1" ht="12.75" x14ac:dyDescent="0.2">
      <c r="A1376" s="125">
        <v>3</v>
      </c>
      <c r="B1376" s="144" t="s">
        <v>156</v>
      </c>
      <c r="C1376" s="119"/>
      <c r="D1376" s="119"/>
      <c r="E1376" s="120"/>
      <c r="F1376" s="119"/>
      <c r="G1376" s="121"/>
      <c r="H1376" s="121"/>
      <c r="I1376" s="107">
        <v>150000</v>
      </c>
      <c r="J1376" s="107">
        <v>150000</v>
      </c>
    </row>
    <row r="1377" spans="1:10" s="99" customFormat="1" ht="12.75" x14ac:dyDescent="0.2">
      <c r="A1377" s="125">
        <v>4</v>
      </c>
      <c r="B1377" s="144" t="s">
        <v>157</v>
      </c>
      <c r="C1377" s="119"/>
      <c r="D1377" s="119"/>
      <c r="E1377" s="120"/>
      <c r="F1377" s="119"/>
      <c r="G1377" s="121"/>
      <c r="H1377" s="121"/>
      <c r="I1377" s="107">
        <v>150000</v>
      </c>
      <c r="J1377" s="107">
        <v>150000</v>
      </c>
    </row>
    <row r="1378" spans="1:10" s="99" customFormat="1" ht="12.75" x14ac:dyDescent="0.2">
      <c r="A1378" s="125">
        <v>5</v>
      </c>
      <c r="B1378" s="144" t="s">
        <v>119</v>
      </c>
      <c r="C1378" s="119"/>
      <c r="D1378" s="122"/>
      <c r="E1378" s="123"/>
      <c r="F1378" s="122"/>
      <c r="G1378" s="124"/>
      <c r="H1378" s="124"/>
      <c r="I1378" s="107">
        <v>150000</v>
      </c>
      <c r="J1378" s="107">
        <v>150000</v>
      </c>
    </row>
    <row r="1379" spans="1:10" s="99" customFormat="1" ht="12.75" x14ac:dyDescent="0.2">
      <c r="A1379" s="125">
        <v>1</v>
      </c>
      <c r="B1379" s="144" t="s">
        <v>154</v>
      </c>
      <c r="C1379" s="116" t="s">
        <v>20</v>
      </c>
      <c r="D1379" s="116">
        <v>5</v>
      </c>
      <c r="E1379" s="117" t="s">
        <v>230</v>
      </c>
      <c r="F1379" s="116">
        <v>100</v>
      </c>
      <c r="G1379" s="118">
        <v>7500</v>
      </c>
      <c r="H1379" s="118">
        <f>F1379*G1379</f>
        <v>750000</v>
      </c>
      <c r="I1379" s="107">
        <v>150000</v>
      </c>
      <c r="J1379" s="107">
        <v>150000</v>
      </c>
    </row>
    <row r="1380" spans="1:10" s="99" customFormat="1" ht="12.75" x14ac:dyDescent="0.2">
      <c r="A1380" s="125">
        <v>2</v>
      </c>
      <c r="B1380" s="144" t="s">
        <v>155</v>
      </c>
      <c r="C1380" s="119"/>
      <c r="D1380" s="119"/>
      <c r="E1380" s="120"/>
      <c r="F1380" s="119"/>
      <c r="G1380" s="121"/>
      <c r="H1380" s="121"/>
      <c r="I1380" s="107">
        <v>150000</v>
      </c>
      <c r="J1380" s="107">
        <v>150000</v>
      </c>
    </row>
    <row r="1381" spans="1:10" s="99" customFormat="1" ht="12.75" x14ac:dyDescent="0.2">
      <c r="A1381" s="125">
        <v>3</v>
      </c>
      <c r="B1381" s="144" t="s">
        <v>156</v>
      </c>
      <c r="C1381" s="119"/>
      <c r="D1381" s="119"/>
      <c r="E1381" s="120"/>
      <c r="F1381" s="119"/>
      <c r="G1381" s="121"/>
      <c r="H1381" s="121"/>
      <c r="I1381" s="107">
        <v>150000</v>
      </c>
      <c r="J1381" s="107">
        <v>150000</v>
      </c>
    </row>
    <row r="1382" spans="1:10" s="99" customFormat="1" ht="12.75" x14ac:dyDescent="0.2">
      <c r="A1382" s="125">
        <v>4</v>
      </c>
      <c r="B1382" s="144" t="s">
        <v>157</v>
      </c>
      <c r="C1382" s="119"/>
      <c r="D1382" s="119"/>
      <c r="E1382" s="120"/>
      <c r="F1382" s="119"/>
      <c r="G1382" s="121"/>
      <c r="H1382" s="121"/>
      <c r="I1382" s="107">
        <v>150000</v>
      </c>
      <c r="J1382" s="107">
        <v>150000</v>
      </c>
    </row>
    <row r="1383" spans="1:10" s="99" customFormat="1" ht="12.75" x14ac:dyDescent="0.2">
      <c r="A1383" s="125">
        <v>5</v>
      </c>
      <c r="B1383" s="144" t="s">
        <v>119</v>
      </c>
      <c r="C1383" s="122"/>
      <c r="D1383" s="122"/>
      <c r="E1383" s="123"/>
      <c r="F1383" s="122"/>
      <c r="G1383" s="124"/>
      <c r="H1383" s="124"/>
      <c r="I1383" s="107">
        <v>150000</v>
      </c>
      <c r="J1383" s="107">
        <v>150000</v>
      </c>
    </row>
    <row r="1384" spans="1:10" s="99" customFormat="1" ht="12.75" x14ac:dyDescent="0.2">
      <c r="A1384" s="125"/>
      <c r="B1384" s="136" t="s">
        <v>159</v>
      </c>
      <c r="C1384" s="141"/>
      <c r="D1384" s="141"/>
      <c r="E1384" s="142"/>
      <c r="F1384" s="141"/>
      <c r="G1384" s="143"/>
      <c r="H1384" s="143"/>
      <c r="I1384" s="107"/>
      <c r="J1384" s="107"/>
    </row>
    <row r="1385" spans="1:10" s="99" customFormat="1" ht="12.75" x14ac:dyDescent="0.2">
      <c r="A1385" s="125">
        <v>1</v>
      </c>
      <c r="B1385" s="144" t="s">
        <v>160</v>
      </c>
      <c r="C1385" s="119" t="s">
        <v>20</v>
      </c>
      <c r="D1385" s="116">
        <v>5</v>
      </c>
      <c r="E1385" s="117" t="s">
        <v>229</v>
      </c>
      <c r="F1385" s="116">
        <v>100</v>
      </c>
      <c r="G1385" s="118">
        <v>7500</v>
      </c>
      <c r="H1385" s="118">
        <f>F1385*G1385</f>
        <v>750000</v>
      </c>
      <c r="I1385" s="107">
        <v>150000</v>
      </c>
      <c r="J1385" s="107">
        <v>150000</v>
      </c>
    </row>
    <row r="1386" spans="1:10" s="99" customFormat="1" ht="12.75" x14ac:dyDescent="0.2">
      <c r="A1386" s="125">
        <v>2</v>
      </c>
      <c r="B1386" s="144" t="s">
        <v>35</v>
      </c>
      <c r="C1386" s="119"/>
      <c r="D1386" s="119"/>
      <c r="E1386" s="120"/>
      <c r="F1386" s="119"/>
      <c r="G1386" s="121"/>
      <c r="H1386" s="121"/>
      <c r="I1386" s="107">
        <v>150000</v>
      </c>
      <c r="J1386" s="107">
        <v>150000</v>
      </c>
    </row>
    <row r="1387" spans="1:10" s="99" customFormat="1" ht="12.75" x14ac:dyDescent="0.2">
      <c r="A1387" s="125">
        <v>3</v>
      </c>
      <c r="B1387" s="144" t="s">
        <v>161</v>
      </c>
      <c r="C1387" s="119"/>
      <c r="D1387" s="119"/>
      <c r="E1387" s="120"/>
      <c r="F1387" s="119"/>
      <c r="G1387" s="121"/>
      <c r="H1387" s="121"/>
      <c r="I1387" s="107">
        <v>150000</v>
      </c>
      <c r="J1387" s="107">
        <v>150000</v>
      </c>
    </row>
    <row r="1388" spans="1:10" s="99" customFormat="1" ht="12.75" x14ac:dyDescent="0.2">
      <c r="A1388" s="125">
        <v>4</v>
      </c>
      <c r="B1388" s="144" t="s">
        <v>162</v>
      </c>
      <c r="C1388" s="119"/>
      <c r="D1388" s="119"/>
      <c r="E1388" s="120"/>
      <c r="F1388" s="119"/>
      <c r="G1388" s="121"/>
      <c r="H1388" s="121"/>
      <c r="I1388" s="107">
        <v>150000</v>
      </c>
      <c r="J1388" s="107">
        <v>150000</v>
      </c>
    </row>
    <row r="1389" spans="1:10" s="99" customFormat="1" ht="12.75" x14ac:dyDescent="0.2">
      <c r="A1389" s="125">
        <v>5</v>
      </c>
      <c r="B1389" s="144" t="s">
        <v>163</v>
      </c>
      <c r="C1389" s="119"/>
      <c r="D1389" s="122"/>
      <c r="E1389" s="123"/>
      <c r="F1389" s="122"/>
      <c r="G1389" s="124"/>
      <c r="H1389" s="124"/>
      <c r="I1389" s="107">
        <v>150000</v>
      </c>
      <c r="J1389" s="107">
        <v>150000</v>
      </c>
    </row>
    <row r="1390" spans="1:10" s="99" customFormat="1" ht="12.75" x14ac:dyDescent="0.2">
      <c r="A1390" s="125">
        <v>1</v>
      </c>
      <c r="B1390" s="144" t="s">
        <v>160</v>
      </c>
      <c r="C1390" s="116" t="s">
        <v>20</v>
      </c>
      <c r="D1390" s="116">
        <v>5</v>
      </c>
      <c r="E1390" s="117" t="s">
        <v>230</v>
      </c>
      <c r="F1390" s="116">
        <v>100</v>
      </c>
      <c r="G1390" s="118">
        <v>7500</v>
      </c>
      <c r="H1390" s="118">
        <f>F1390*G1390</f>
        <v>750000</v>
      </c>
      <c r="I1390" s="107">
        <v>150000</v>
      </c>
      <c r="J1390" s="107">
        <v>150000</v>
      </c>
    </row>
    <row r="1391" spans="1:10" s="99" customFormat="1" ht="12.75" x14ac:dyDescent="0.2">
      <c r="A1391" s="125">
        <v>2</v>
      </c>
      <c r="B1391" s="144" t="s">
        <v>35</v>
      </c>
      <c r="C1391" s="119"/>
      <c r="D1391" s="119"/>
      <c r="E1391" s="120"/>
      <c r="F1391" s="119"/>
      <c r="G1391" s="121"/>
      <c r="H1391" s="121"/>
      <c r="I1391" s="107">
        <v>150000</v>
      </c>
      <c r="J1391" s="107">
        <v>150000</v>
      </c>
    </row>
    <row r="1392" spans="1:10" s="99" customFormat="1" ht="12.75" x14ac:dyDescent="0.2">
      <c r="A1392" s="125">
        <v>3</v>
      </c>
      <c r="B1392" s="144" t="s">
        <v>161</v>
      </c>
      <c r="C1392" s="119"/>
      <c r="D1392" s="119"/>
      <c r="E1392" s="120"/>
      <c r="F1392" s="119"/>
      <c r="G1392" s="121"/>
      <c r="H1392" s="121"/>
      <c r="I1392" s="107">
        <v>150000</v>
      </c>
      <c r="J1392" s="107">
        <v>150000</v>
      </c>
    </row>
    <row r="1393" spans="1:10" s="99" customFormat="1" ht="12.75" x14ac:dyDescent="0.2">
      <c r="A1393" s="125">
        <v>4</v>
      </c>
      <c r="B1393" s="144" t="s">
        <v>162</v>
      </c>
      <c r="C1393" s="119"/>
      <c r="D1393" s="119"/>
      <c r="E1393" s="120"/>
      <c r="F1393" s="119"/>
      <c r="G1393" s="121"/>
      <c r="H1393" s="121"/>
      <c r="I1393" s="107">
        <v>150000</v>
      </c>
      <c r="J1393" s="107">
        <v>150000</v>
      </c>
    </row>
    <row r="1394" spans="1:10" s="99" customFormat="1" ht="12.75" x14ac:dyDescent="0.2">
      <c r="A1394" s="125">
        <v>5</v>
      </c>
      <c r="B1394" s="144" t="s">
        <v>163</v>
      </c>
      <c r="C1394" s="122"/>
      <c r="D1394" s="122"/>
      <c r="E1394" s="123"/>
      <c r="F1394" s="122"/>
      <c r="G1394" s="124"/>
      <c r="H1394" s="124"/>
      <c r="I1394" s="107">
        <v>150000</v>
      </c>
      <c r="J1394" s="107">
        <v>150000</v>
      </c>
    </row>
    <row r="1395" spans="1:10" s="99" customFormat="1" ht="12.75" x14ac:dyDescent="0.2">
      <c r="A1395" s="125"/>
      <c r="B1395" s="136" t="s">
        <v>164</v>
      </c>
      <c r="C1395" s="141"/>
      <c r="D1395" s="141"/>
      <c r="E1395" s="142"/>
      <c r="F1395" s="141"/>
      <c r="G1395" s="143"/>
      <c r="H1395" s="143"/>
      <c r="I1395" s="107"/>
      <c r="J1395" s="107"/>
    </row>
    <row r="1396" spans="1:10" s="99" customFormat="1" ht="12.75" x14ac:dyDescent="0.2">
      <c r="A1396" s="125">
        <v>1</v>
      </c>
      <c r="B1396" s="144" t="s">
        <v>160</v>
      </c>
      <c r="C1396" s="119" t="s">
        <v>20</v>
      </c>
      <c r="D1396" s="116">
        <v>5</v>
      </c>
      <c r="E1396" s="117" t="s">
        <v>229</v>
      </c>
      <c r="F1396" s="116">
        <v>100</v>
      </c>
      <c r="G1396" s="118">
        <v>7500</v>
      </c>
      <c r="H1396" s="118">
        <f>F1396*G1396</f>
        <v>750000</v>
      </c>
      <c r="I1396" s="107">
        <v>150000</v>
      </c>
      <c r="J1396" s="107">
        <v>150000</v>
      </c>
    </row>
    <row r="1397" spans="1:10" s="99" customFormat="1" ht="12.75" x14ac:dyDescent="0.2">
      <c r="A1397" s="125">
        <v>2</v>
      </c>
      <c r="B1397" s="144" t="s">
        <v>35</v>
      </c>
      <c r="C1397" s="119"/>
      <c r="D1397" s="119"/>
      <c r="E1397" s="120"/>
      <c r="F1397" s="119"/>
      <c r="G1397" s="121"/>
      <c r="H1397" s="121"/>
      <c r="I1397" s="107">
        <v>150000</v>
      </c>
      <c r="J1397" s="107">
        <v>150000</v>
      </c>
    </row>
    <row r="1398" spans="1:10" s="99" customFormat="1" ht="12.75" x14ac:dyDescent="0.2">
      <c r="A1398" s="125">
        <v>3</v>
      </c>
      <c r="B1398" s="144" t="s">
        <v>161</v>
      </c>
      <c r="C1398" s="119"/>
      <c r="D1398" s="119"/>
      <c r="E1398" s="120"/>
      <c r="F1398" s="119"/>
      <c r="G1398" s="121"/>
      <c r="H1398" s="121"/>
      <c r="I1398" s="107">
        <v>150000</v>
      </c>
      <c r="J1398" s="107">
        <v>150000</v>
      </c>
    </row>
    <row r="1399" spans="1:10" s="99" customFormat="1" ht="12.75" x14ac:dyDescent="0.2">
      <c r="A1399" s="125">
        <v>4</v>
      </c>
      <c r="B1399" s="144" t="s">
        <v>162</v>
      </c>
      <c r="C1399" s="119"/>
      <c r="D1399" s="119"/>
      <c r="E1399" s="120"/>
      <c r="F1399" s="119"/>
      <c r="G1399" s="121"/>
      <c r="H1399" s="121"/>
      <c r="I1399" s="107">
        <v>150000</v>
      </c>
      <c r="J1399" s="107">
        <v>150000</v>
      </c>
    </row>
    <row r="1400" spans="1:10" s="99" customFormat="1" ht="12.75" x14ac:dyDescent="0.2">
      <c r="A1400" s="125">
        <v>5</v>
      </c>
      <c r="B1400" s="144" t="s">
        <v>163</v>
      </c>
      <c r="C1400" s="119"/>
      <c r="D1400" s="122"/>
      <c r="E1400" s="123"/>
      <c r="F1400" s="122"/>
      <c r="G1400" s="124"/>
      <c r="H1400" s="124"/>
      <c r="I1400" s="107">
        <v>150000</v>
      </c>
      <c r="J1400" s="107">
        <v>150000</v>
      </c>
    </row>
    <row r="1401" spans="1:10" s="99" customFormat="1" ht="12.75" x14ac:dyDescent="0.2">
      <c r="A1401" s="125">
        <v>1</v>
      </c>
      <c r="B1401" s="144" t="s">
        <v>160</v>
      </c>
      <c r="C1401" s="116" t="s">
        <v>20</v>
      </c>
      <c r="D1401" s="116">
        <v>5</v>
      </c>
      <c r="E1401" s="117" t="s">
        <v>230</v>
      </c>
      <c r="F1401" s="116">
        <v>100</v>
      </c>
      <c r="G1401" s="118">
        <v>7500</v>
      </c>
      <c r="H1401" s="118">
        <f>F1401*G1401</f>
        <v>750000</v>
      </c>
      <c r="I1401" s="107">
        <v>150000</v>
      </c>
      <c r="J1401" s="107">
        <v>150000</v>
      </c>
    </row>
    <row r="1402" spans="1:10" s="99" customFormat="1" ht="12.75" x14ac:dyDescent="0.2">
      <c r="A1402" s="125">
        <v>2</v>
      </c>
      <c r="B1402" s="144" t="s">
        <v>35</v>
      </c>
      <c r="C1402" s="119"/>
      <c r="D1402" s="119"/>
      <c r="E1402" s="120"/>
      <c r="F1402" s="119"/>
      <c r="G1402" s="121"/>
      <c r="H1402" s="121"/>
      <c r="I1402" s="107">
        <v>150000</v>
      </c>
      <c r="J1402" s="107">
        <v>150000</v>
      </c>
    </row>
    <row r="1403" spans="1:10" s="99" customFormat="1" ht="12.75" x14ac:dyDescent="0.2">
      <c r="A1403" s="125">
        <v>3</v>
      </c>
      <c r="B1403" s="144" t="s">
        <v>161</v>
      </c>
      <c r="C1403" s="119"/>
      <c r="D1403" s="119"/>
      <c r="E1403" s="120"/>
      <c r="F1403" s="119"/>
      <c r="G1403" s="121"/>
      <c r="H1403" s="121"/>
      <c r="I1403" s="107">
        <v>150000</v>
      </c>
      <c r="J1403" s="107">
        <v>150000</v>
      </c>
    </row>
    <row r="1404" spans="1:10" s="99" customFormat="1" ht="12.75" x14ac:dyDescent="0.2">
      <c r="A1404" s="125">
        <v>4</v>
      </c>
      <c r="B1404" s="144" t="s">
        <v>162</v>
      </c>
      <c r="C1404" s="119"/>
      <c r="D1404" s="119"/>
      <c r="E1404" s="120"/>
      <c r="F1404" s="119"/>
      <c r="G1404" s="121"/>
      <c r="H1404" s="121"/>
      <c r="I1404" s="107">
        <v>150000</v>
      </c>
      <c r="J1404" s="107">
        <v>150000</v>
      </c>
    </row>
    <row r="1405" spans="1:10" s="99" customFormat="1" ht="12.75" x14ac:dyDescent="0.2">
      <c r="A1405" s="125">
        <v>5</v>
      </c>
      <c r="B1405" s="144" t="s">
        <v>163</v>
      </c>
      <c r="C1405" s="122"/>
      <c r="D1405" s="122"/>
      <c r="E1405" s="123"/>
      <c r="F1405" s="122"/>
      <c r="G1405" s="124"/>
      <c r="H1405" s="124"/>
      <c r="I1405" s="107">
        <v>150000</v>
      </c>
      <c r="J1405" s="107">
        <v>150000</v>
      </c>
    </row>
    <row r="1406" spans="1:10" s="99" customFormat="1" ht="12.75" x14ac:dyDescent="0.2">
      <c r="A1406" s="125"/>
      <c r="B1406" s="136" t="s">
        <v>171</v>
      </c>
      <c r="C1406" s="141"/>
      <c r="D1406" s="141"/>
      <c r="E1406" s="142"/>
      <c r="F1406" s="141"/>
      <c r="G1406" s="143"/>
      <c r="H1406" s="143"/>
      <c r="I1406" s="107"/>
      <c r="J1406" s="134"/>
    </row>
    <row r="1407" spans="1:10" s="99" customFormat="1" ht="12.75" x14ac:dyDescent="0.2">
      <c r="A1407" s="125">
        <v>1</v>
      </c>
      <c r="B1407" s="144" t="s">
        <v>172</v>
      </c>
      <c r="C1407" s="119" t="s">
        <v>20</v>
      </c>
      <c r="D1407" s="116">
        <v>5</v>
      </c>
      <c r="E1407" s="117" t="s">
        <v>229</v>
      </c>
      <c r="F1407" s="116">
        <v>100</v>
      </c>
      <c r="G1407" s="118">
        <v>7500</v>
      </c>
      <c r="H1407" s="118">
        <f>F1407*G1407</f>
        <v>750000</v>
      </c>
      <c r="I1407" s="107">
        <v>150000</v>
      </c>
      <c r="J1407" s="107">
        <v>150000</v>
      </c>
    </row>
    <row r="1408" spans="1:10" s="99" customFormat="1" ht="12.75" x14ac:dyDescent="0.2">
      <c r="A1408" s="125">
        <v>2</v>
      </c>
      <c r="B1408" s="144" t="s">
        <v>173</v>
      </c>
      <c r="C1408" s="119"/>
      <c r="D1408" s="119"/>
      <c r="E1408" s="120"/>
      <c r="F1408" s="119"/>
      <c r="G1408" s="121"/>
      <c r="H1408" s="121"/>
      <c r="I1408" s="107">
        <v>150000</v>
      </c>
      <c r="J1408" s="107">
        <v>150000</v>
      </c>
    </row>
    <row r="1409" spans="1:10" s="99" customFormat="1" ht="12.75" x14ac:dyDescent="0.2">
      <c r="A1409" s="125">
        <v>3</v>
      </c>
      <c r="B1409" s="144" t="s">
        <v>174</v>
      </c>
      <c r="C1409" s="119"/>
      <c r="D1409" s="119"/>
      <c r="E1409" s="120"/>
      <c r="F1409" s="119"/>
      <c r="G1409" s="121"/>
      <c r="H1409" s="121"/>
      <c r="I1409" s="107">
        <v>150000</v>
      </c>
      <c r="J1409" s="107">
        <v>150000</v>
      </c>
    </row>
    <row r="1410" spans="1:10" s="99" customFormat="1" ht="12.75" x14ac:dyDescent="0.2">
      <c r="A1410" s="125">
        <v>4</v>
      </c>
      <c r="B1410" s="144" t="s">
        <v>161</v>
      </c>
      <c r="C1410" s="119"/>
      <c r="D1410" s="119"/>
      <c r="E1410" s="120"/>
      <c r="F1410" s="119"/>
      <c r="G1410" s="121"/>
      <c r="H1410" s="121"/>
      <c r="I1410" s="107">
        <v>150000</v>
      </c>
      <c r="J1410" s="107">
        <v>150000</v>
      </c>
    </row>
    <row r="1411" spans="1:10" s="99" customFormat="1" ht="12.75" x14ac:dyDescent="0.2">
      <c r="A1411" s="125">
        <v>5</v>
      </c>
      <c r="B1411" s="144" t="s">
        <v>175</v>
      </c>
      <c r="C1411" s="119"/>
      <c r="D1411" s="122"/>
      <c r="E1411" s="123"/>
      <c r="F1411" s="122"/>
      <c r="G1411" s="124"/>
      <c r="H1411" s="124"/>
      <c r="I1411" s="107">
        <v>150000</v>
      </c>
      <c r="J1411" s="107">
        <v>150000</v>
      </c>
    </row>
    <row r="1412" spans="1:10" s="99" customFormat="1" ht="12.75" x14ac:dyDescent="0.2">
      <c r="A1412" s="125">
        <v>1</v>
      </c>
      <c r="B1412" s="144" t="s">
        <v>172</v>
      </c>
      <c r="C1412" s="116" t="s">
        <v>20</v>
      </c>
      <c r="D1412" s="116">
        <v>5</v>
      </c>
      <c r="E1412" s="117" t="s">
        <v>230</v>
      </c>
      <c r="F1412" s="116">
        <v>100</v>
      </c>
      <c r="G1412" s="118">
        <v>7500</v>
      </c>
      <c r="H1412" s="118">
        <f>F1412*G1412</f>
        <v>750000</v>
      </c>
      <c r="I1412" s="107">
        <v>150000</v>
      </c>
      <c r="J1412" s="107">
        <v>150000</v>
      </c>
    </row>
    <row r="1413" spans="1:10" s="99" customFormat="1" ht="12.75" x14ac:dyDescent="0.2">
      <c r="A1413" s="125">
        <v>2</v>
      </c>
      <c r="B1413" s="144" t="s">
        <v>173</v>
      </c>
      <c r="C1413" s="119"/>
      <c r="D1413" s="119"/>
      <c r="E1413" s="120"/>
      <c r="F1413" s="119"/>
      <c r="G1413" s="121"/>
      <c r="H1413" s="121"/>
      <c r="I1413" s="107">
        <v>150000</v>
      </c>
      <c r="J1413" s="107">
        <v>150000</v>
      </c>
    </row>
    <row r="1414" spans="1:10" s="99" customFormat="1" ht="12.75" x14ac:dyDescent="0.2">
      <c r="A1414" s="125">
        <v>3</v>
      </c>
      <c r="B1414" s="144" t="s">
        <v>174</v>
      </c>
      <c r="C1414" s="119"/>
      <c r="D1414" s="119"/>
      <c r="E1414" s="120"/>
      <c r="F1414" s="119"/>
      <c r="G1414" s="121"/>
      <c r="H1414" s="121"/>
      <c r="I1414" s="107">
        <v>150000</v>
      </c>
      <c r="J1414" s="107">
        <v>150000</v>
      </c>
    </row>
    <row r="1415" spans="1:10" s="99" customFormat="1" ht="12.75" x14ac:dyDescent="0.2">
      <c r="A1415" s="125">
        <v>4</v>
      </c>
      <c r="B1415" s="144" t="s">
        <v>161</v>
      </c>
      <c r="C1415" s="119"/>
      <c r="D1415" s="119"/>
      <c r="E1415" s="120"/>
      <c r="F1415" s="119"/>
      <c r="G1415" s="121"/>
      <c r="H1415" s="121"/>
      <c r="I1415" s="107">
        <v>150000</v>
      </c>
      <c r="J1415" s="107">
        <v>150000</v>
      </c>
    </row>
    <row r="1416" spans="1:10" s="99" customFormat="1" ht="12.75" x14ac:dyDescent="0.2">
      <c r="A1416" s="125">
        <v>5</v>
      </c>
      <c r="B1416" s="144" t="s">
        <v>175</v>
      </c>
      <c r="C1416" s="122"/>
      <c r="D1416" s="122"/>
      <c r="E1416" s="123"/>
      <c r="F1416" s="122"/>
      <c r="G1416" s="124"/>
      <c r="H1416" s="124"/>
      <c r="I1416" s="107">
        <v>150000</v>
      </c>
      <c r="J1416" s="107">
        <v>150000</v>
      </c>
    </row>
    <row r="1417" spans="1:10" s="99" customFormat="1" ht="12.75" x14ac:dyDescent="0.2">
      <c r="A1417" s="125"/>
      <c r="B1417" s="136" t="s">
        <v>99</v>
      </c>
      <c r="C1417" s="141"/>
      <c r="D1417" s="141"/>
      <c r="E1417" s="142"/>
      <c r="F1417" s="141"/>
      <c r="G1417" s="143"/>
      <c r="H1417" s="143"/>
      <c r="I1417" s="107"/>
      <c r="J1417" s="107"/>
    </row>
    <row r="1418" spans="1:10" s="99" customFormat="1" ht="12.75" x14ac:dyDescent="0.2">
      <c r="A1418" s="125">
        <v>1</v>
      </c>
      <c r="B1418" s="144" t="s">
        <v>100</v>
      </c>
      <c r="C1418" s="119" t="s">
        <v>20</v>
      </c>
      <c r="D1418" s="116">
        <v>5</v>
      </c>
      <c r="E1418" s="117" t="s">
        <v>229</v>
      </c>
      <c r="F1418" s="116">
        <v>100</v>
      </c>
      <c r="G1418" s="118">
        <v>7500</v>
      </c>
      <c r="H1418" s="118">
        <f>F1418*G1418</f>
        <v>750000</v>
      </c>
      <c r="I1418" s="107">
        <v>150000</v>
      </c>
      <c r="J1418" s="107">
        <v>150000</v>
      </c>
    </row>
    <row r="1419" spans="1:10" s="99" customFormat="1" ht="12.75" x14ac:dyDescent="0.2">
      <c r="A1419" s="125">
        <v>2</v>
      </c>
      <c r="B1419" s="144" t="s">
        <v>101</v>
      </c>
      <c r="C1419" s="119"/>
      <c r="D1419" s="119"/>
      <c r="E1419" s="120"/>
      <c r="F1419" s="119"/>
      <c r="G1419" s="121"/>
      <c r="H1419" s="121"/>
      <c r="I1419" s="107">
        <v>150000</v>
      </c>
      <c r="J1419" s="107">
        <v>150000</v>
      </c>
    </row>
    <row r="1420" spans="1:10" s="99" customFormat="1" ht="12.75" x14ac:dyDescent="0.2">
      <c r="A1420" s="125">
        <v>3</v>
      </c>
      <c r="B1420" s="144" t="s">
        <v>102</v>
      </c>
      <c r="C1420" s="119"/>
      <c r="D1420" s="119"/>
      <c r="E1420" s="120"/>
      <c r="F1420" s="119"/>
      <c r="G1420" s="121"/>
      <c r="H1420" s="121"/>
      <c r="I1420" s="107">
        <v>150000</v>
      </c>
      <c r="J1420" s="107">
        <v>150000</v>
      </c>
    </row>
    <row r="1421" spans="1:10" s="99" customFormat="1" ht="12.75" x14ac:dyDescent="0.2">
      <c r="A1421" s="125">
        <v>4</v>
      </c>
      <c r="B1421" s="144" t="s">
        <v>120</v>
      </c>
      <c r="C1421" s="119"/>
      <c r="D1421" s="119"/>
      <c r="E1421" s="120"/>
      <c r="F1421" s="119"/>
      <c r="G1421" s="121"/>
      <c r="H1421" s="121"/>
      <c r="I1421" s="107">
        <v>150000</v>
      </c>
      <c r="J1421" s="107">
        <v>150000</v>
      </c>
    </row>
    <row r="1422" spans="1:10" s="99" customFormat="1" ht="12.75" x14ac:dyDescent="0.2">
      <c r="A1422" s="125">
        <v>5</v>
      </c>
      <c r="B1422" s="144" t="s">
        <v>103</v>
      </c>
      <c r="C1422" s="119"/>
      <c r="D1422" s="122"/>
      <c r="E1422" s="123"/>
      <c r="F1422" s="122"/>
      <c r="G1422" s="124"/>
      <c r="H1422" s="124"/>
      <c r="I1422" s="107">
        <v>150000</v>
      </c>
      <c r="J1422" s="107">
        <v>150000</v>
      </c>
    </row>
    <row r="1423" spans="1:10" s="99" customFormat="1" ht="12.75" x14ac:dyDescent="0.2">
      <c r="A1423" s="125">
        <v>1</v>
      </c>
      <c r="B1423" s="144" t="s">
        <v>100</v>
      </c>
      <c r="C1423" s="116" t="s">
        <v>20</v>
      </c>
      <c r="D1423" s="116">
        <v>5</v>
      </c>
      <c r="E1423" s="117" t="s">
        <v>230</v>
      </c>
      <c r="F1423" s="116">
        <v>100</v>
      </c>
      <c r="G1423" s="118">
        <v>7500</v>
      </c>
      <c r="H1423" s="118">
        <f>F1423*G1423</f>
        <v>750000</v>
      </c>
      <c r="I1423" s="107">
        <v>150000</v>
      </c>
      <c r="J1423" s="107">
        <v>150000</v>
      </c>
    </row>
    <row r="1424" spans="1:10" s="99" customFormat="1" ht="12.75" x14ac:dyDescent="0.2">
      <c r="A1424" s="125">
        <v>2</v>
      </c>
      <c r="B1424" s="144" t="s">
        <v>101</v>
      </c>
      <c r="C1424" s="119"/>
      <c r="D1424" s="119"/>
      <c r="E1424" s="120"/>
      <c r="F1424" s="119"/>
      <c r="G1424" s="121"/>
      <c r="H1424" s="121"/>
      <c r="I1424" s="107">
        <v>150000</v>
      </c>
      <c r="J1424" s="107">
        <v>150000</v>
      </c>
    </row>
    <row r="1425" spans="1:10" s="99" customFormat="1" ht="12.75" x14ac:dyDescent="0.2">
      <c r="A1425" s="125">
        <v>3</v>
      </c>
      <c r="B1425" s="144" t="s">
        <v>102</v>
      </c>
      <c r="C1425" s="119"/>
      <c r="D1425" s="119"/>
      <c r="E1425" s="120"/>
      <c r="F1425" s="119"/>
      <c r="G1425" s="121"/>
      <c r="H1425" s="121"/>
      <c r="I1425" s="107">
        <v>150000</v>
      </c>
      <c r="J1425" s="107">
        <v>150000</v>
      </c>
    </row>
    <row r="1426" spans="1:10" s="99" customFormat="1" ht="12.75" x14ac:dyDescent="0.2">
      <c r="A1426" s="125">
        <v>4</v>
      </c>
      <c r="B1426" s="144" t="s">
        <v>120</v>
      </c>
      <c r="C1426" s="119"/>
      <c r="D1426" s="119"/>
      <c r="E1426" s="120"/>
      <c r="F1426" s="119"/>
      <c r="G1426" s="121"/>
      <c r="H1426" s="121"/>
      <c r="I1426" s="107">
        <v>150000</v>
      </c>
      <c r="J1426" s="107">
        <v>150000</v>
      </c>
    </row>
    <row r="1427" spans="1:10" s="99" customFormat="1" ht="12.75" x14ac:dyDescent="0.2">
      <c r="A1427" s="125">
        <v>5</v>
      </c>
      <c r="B1427" s="144" t="s">
        <v>103</v>
      </c>
      <c r="C1427" s="122"/>
      <c r="D1427" s="122"/>
      <c r="E1427" s="123"/>
      <c r="F1427" s="122"/>
      <c r="G1427" s="124"/>
      <c r="H1427" s="124"/>
      <c r="I1427" s="107">
        <v>150000</v>
      </c>
      <c r="J1427" s="107">
        <v>150000</v>
      </c>
    </row>
    <row r="1428" spans="1:10" s="99" customFormat="1" ht="12.75" x14ac:dyDescent="0.2">
      <c r="A1428" s="125"/>
      <c r="B1428" s="136" t="s">
        <v>121</v>
      </c>
      <c r="C1428" s="141"/>
      <c r="D1428" s="141"/>
      <c r="E1428" s="142"/>
      <c r="F1428" s="141"/>
      <c r="G1428" s="143"/>
      <c r="H1428" s="143"/>
      <c r="I1428" s="107"/>
      <c r="J1428" s="107"/>
    </row>
    <row r="1429" spans="1:10" s="99" customFormat="1" ht="12.75" x14ac:dyDescent="0.2">
      <c r="A1429" s="125">
        <v>1</v>
      </c>
      <c r="B1429" s="144" t="s">
        <v>122</v>
      </c>
      <c r="C1429" s="119" t="s">
        <v>20</v>
      </c>
      <c r="D1429" s="116">
        <v>5</v>
      </c>
      <c r="E1429" s="117" t="s">
        <v>229</v>
      </c>
      <c r="F1429" s="116">
        <v>100</v>
      </c>
      <c r="G1429" s="118">
        <v>7500</v>
      </c>
      <c r="H1429" s="118">
        <f>F1429*G1429</f>
        <v>750000</v>
      </c>
      <c r="I1429" s="107">
        <v>150000</v>
      </c>
      <c r="J1429" s="107">
        <v>150000</v>
      </c>
    </row>
    <row r="1430" spans="1:10" s="99" customFormat="1" ht="12.75" x14ac:dyDescent="0.2">
      <c r="A1430" s="125">
        <v>2</v>
      </c>
      <c r="B1430" s="144" t="s">
        <v>123</v>
      </c>
      <c r="C1430" s="119"/>
      <c r="D1430" s="119"/>
      <c r="E1430" s="120"/>
      <c r="F1430" s="119"/>
      <c r="G1430" s="121"/>
      <c r="H1430" s="121"/>
      <c r="I1430" s="107">
        <v>150000</v>
      </c>
      <c r="J1430" s="107">
        <v>150000</v>
      </c>
    </row>
    <row r="1431" spans="1:10" s="99" customFormat="1" ht="12.75" x14ac:dyDescent="0.2">
      <c r="A1431" s="125">
        <v>3</v>
      </c>
      <c r="B1431" s="144" t="s">
        <v>124</v>
      </c>
      <c r="C1431" s="119"/>
      <c r="D1431" s="119"/>
      <c r="E1431" s="120"/>
      <c r="F1431" s="119"/>
      <c r="G1431" s="121"/>
      <c r="H1431" s="121"/>
      <c r="I1431" s="107">
        <v>150000</v>
      </c>
      <c r="J1431" s="107">
        <v>150000</v>
      </c>
    </row>
    <row r="1432" spans="1:10" s="99" customFormat="1" ht="12.75" x14ac:dyDescent="0.2">
      <c r="A1432" s="125">
        <v>4</v>
      </c>
      <c r="B1432" s="144" t="s">
        <v>125</v>
      </c>
      <c r="C1432" s="119"/>
      <c r="D1432" s="119"/>
      <c r="E1432" s="120"/>
      <c r="F1432" s="119"/>
      <c r="G1432" s="121"/>
      <c r="H1432" s="121"/>
      <c r="I1432" s="107">
        <v>150000</v>
      </c>
      <c r="J1432" s="107">
        <v>150000</v>
      </c>
    </row>
    <row r="1433" spans="1:10" s="99" customFormat="1" ht="12.75" x14ac:dyDescent="0.2">
      <c r="A1433" s="125">
        <v>5</v>
      </c>
      <c r="B1433" s="144" t="s">
        <v>126</v>
      </c>
      <c r="C1433" s="119"/>
      <c r="D1433" s="122"/>
      <c r="E1433" s="123"/>
      <c r="F1433" s="122"/>
      <c r="G1433" s="124"/>
      <c r="H1433" s="124"/>
      <c r="I1433" s="107">
        <v>150000</v>
      </c>
      <c r="J1433" s="107">
        <v>150000</v>
      </c>
    </row>
    <row r="1434" spans="1:10" s="99" customFormat="1" ht="12.75" x14ac:dyDescent="0.2">
      <c r="A1434" s="125">
        <v>1</v>
      </c>
      <c r="B1434" s="144" t="s">
        <v>122</v>
      </c>
      <c r="C1434" s="116" t="s">
        <v>20</v>
      </c>
      <c r="D1434" s="116">
        <v>5</v>
      </c>
      <c r="E1434" s="117" t="s">
        <v>230</v>
      </c>
      <c r="F1434" s="116">
        <v>100</v>
      </c>
      <c r="G1434" s="118">
        <v>7500</v>
      </c>
      <c r="H1434" s="118">
        <f>F1434*G1434</f>
        <v>750000</v>
      </c>
      <c r="I1434" s="107">
        <v>150000</v>
      </c>
      <c r="J1434" s="107">
        <v>150000</v>
      </c>
    </row>
    <row r="1435" spans="1:10" s="99" customFormat="1" ht="12.75" x14ac:dyDescent="0.2">
      <c r="A1435" s="125">
        <v>2</v>
      </c>
      <c r="B1435" s="144" t="s">
        <v>123</v>
      </c>
      <c r="C1435" s="119"/>
      <c r="D1435" s="119"/>
      <c r="E1435" s="120"/>
      <c r="F1435" s="119"/>
      <c r="G1435" s="121"/>
      <c r="H1435" s="121"/>
      <c r="I1435" s="107">
        <v>150000</v>
      </c>
      <c r="J1435" s="107">
        <v>150000</v>
      </c>
    </row>
    <row r="1436" spans="1:10" s="99" customFormat="1" ht="12.75" x14ac:dyDescent="0.2">
      <c r="A1436" s="125">
        <v>3</v>
      </c>
      <c r="B1436" s="144" t="s">
        <v>124</v>
      </c>
      <c r="C1436" s="119"/>
      <c r="D1436" s="119"/>
      <c r="E1436" s="120"/>
      <c r="F1436" s="119"/>
      <c r="G1436" s="121"/>
      <c r="H1436" s="121"/>
      <c r="I1436" s="107">
        <v>150000</v>
      </c>
      <c r="J1436" s="107">
        <v>150000</v>
      </c>
    </row>
    <row r="1437" spans="1:10" s="99" customFormat="1" ht="12.75" x14ac:dyDescent="0.2">
      <c r="A1437" s="125">
        <v>4</v>
      </c>
      <c r="B1437" s="144" t="s">
        <v>125</v>
      </c>
      <c r="C1437" s="119"/>
      <c r="D1437" s="119"/>
      <c r="E1437" s="120"/>
      <c r="F1437" s="119"/>
      <c r="G1437" s="121"/>
      <c r="H1437" s="121"/>
      <c r="I1437" s="107">
        <v>150000</v>
      </c>
      <c r="J1437" s="107">
        <v>150000</v>
      </c>
    </row>
    <row r="1438" spans="1:10" s="99" customFormat="1" ht="12.75" x14ac:dyDescent="0.2">
      <c r="A1438" s="125">
        <v>5</v>
      </c>
      <c r="B1438" s="144" t="s">
        <v>126</v>
      </c>
      <c r="C1438" s="122"/>
      <c r="D1438" s="122"/>
      <c r="E1438" s="123"/>
      <c r="F1438" s="122"/>
      <c r="G1438" s="124"/>
      <c r="H1438" s="124"/>
      <c r="I1438" s="107">
        <v>150000</v>
      </c>
      <c r="J1438" s="107">
        <v>150000</v>
      </c>
    </row>
    <row r="1439" spans="1:10" s="99" customFormat="1" ht="12.75" x14ac:dyDescent="0.2">
      <c r="A1439" s="125"/>
      <c r="B1439" s="136" t="s">
        <v>127</v>
      </c>
      <c r="C1439" s="141"/>
      <c r="D1439" s="141"/>
      <c r="E1439" s="142"/>
      <c r="F1439" s="141"/>
      <c r="G1439" s="143"/>
      <c r="H1439" s="143"/>
      <c r="I1439" s="107"/>
      <c r="J1439" s="107"/>
    </row>
    <row r="1440" spans="1:10" s="99" customFormat="1" ht="12.75" x14ac:dyDescent="0.2">
      <c r="A1440" s="125">
        <v>1</v>
      </c>
      <c r="B1440" s="144" t="s">
        <v>128</v>
      </c>
      <c r="C1440" s="119" t="s">
        <v>20</v>
      </c>
      <c r="D1440" s="116">
        <v>5</v>
      </c>
      <c r="E1440" s="117" t="s">
        <v>229</v>
      </c>
      <c r="F1440" s="116">
        <v>100</v>
      </c>
      <c r="G1440" s="118">
        <v>7500</v>
      </c>
      <c r="H1440" s="118">
        <f>F1440*G1440</f>
        <v>750000</v>
      </c>
      <c r="I1440" s="107">
        <v>150000</v>
      </c>
      <c r="J1440" s="107">
        <v>150000</v>
      </c>
    </row>
    <row r="1441" spans="1:11" s="99" customFormat="1" ht="12.75" x14ac:dyDescent="0.2">
      <c r="A1441" s="125">
        <v>2</v>
      </c>
      <c r="B1441" s="144" t="s">
        <v>129</v>
      </c>
      <c r="C1441" s="119"/>
      <c r="D1441" s="119"/>
      <c r="E1441" s="120"/>
      <c r="F1441" s="119"/>
      <c r="G1441" s="121"/>
      <c r="H1441" s="121"/>
      <c r="I1441" s="107">
        <v>150000</v>
      </c>
      <c r="J1441" s="107">
        <v>150000</v>
      </c>
    </row>
    <row r="1442" spans="1:11" s="99" customFormat="1" ht="12.75" x14ac:dyDescent="0.2">
      <c r="A1442" s="125">
        <v>3</v>
      </c>
      <c r="B1442" s="144" t="s">
        <v>130</v>
      </c>
      <c r="C1442" s="119"/>
      <c r="D1442" s="119"/>
      <c r="E1442" s="120"/>
      <c r="F1442" s="119"/>
      <c r="G1442" s="121"/>
      <c r="H1442" s="121"/>
      <c r="I1442" s="107">
        <v>150000</v>
      </c>
      <c r="J1442" s="107">
        <v>150000</v>
      </c>
    </row>
    <row r="1443" spans="1:11" s="99" customFormat="1" ht="12.75" x14ac:dyDescent="0.2">
      <c r="A1443" s="125">
        <v>4</v>
      </c>
      <c r="B1443" s="144" t="s">
        <v>77</v>
      </c>
      <c r="C1443" s="119"/>
      <c r="D1443" s="119"/>
      <c r="E1443" s="120"/>
      <c r="F1443" s="119"/>
      <c r="G1443" s="121"/>
      <c r="H1443" s="121"/>
      <c r="I1443" s="107">
        <v>150000</v>
      </c>
      <c r="J1443" s="107">
        <v>150000</v>
      </c>
    </row>
    <row r="1444" spans="1:11" s="99" customFormat="1" ht="12.75" x14ac:dyDescent="0.2">
      <c r="A1444" s="125">
        <v>5</v>
      </c>
      <c r="B1444" s="144" t="s">
        <v>132</v>
      </c>
      <c r="C1444" s="119"/>
      <c r="D1444" s="122"/>
      <c r="E1444" s="123"/>
      <c r="F1444" s="122"/>
      <c r="G1444" s="124"/>
      <c r="H1444" s="124"/>
      <c r="I1444" s="107">
        <v>150000</v>
      </c>
      <c r="J1444" s="107">
        <v>150000</v>
      </c>
    </row>
    <row r="1445" spans="1:11" s="99" customFormat="1" ht="12.75" x14ac:dyDescent="0.2">
      <c r="A1445" s="125">
        <v>1</v>
      </c>
      <c r="B1445" s="144" t="s">
        <v>128</v>
      </c>
      <c r="C1445" s="116" t="s">
        <v>20</v>
      </c>
      <c r="D1445" s="116">
        <v>5</v>
      </c>
      <c r="E1445" s="117" t="s">
        <v>230</v>
      </c>
      <c r="F1445" s="116">
        <v>100</v>
      </c>
      <c r="G1445" s="118">
        <v>7500</v>
      </c>
      <c r="H1445" s="118">
        <f>F1445*G1445</f>
        <v>750000</v>
      </c>
      <c r="I1445" s="107">
        <v>150000</v>
      </c>
      <c r="J1445" s="107">
        <v>150000</v>
      </c>
    </row>
    <row r="1446" spans="1:11" s="99" customFormat="1" ht="12.75" x14ac:dyDescent="0.2">
      <c r="A1446" s="125">
        <v>2</v>
      </c>
      <c r="B1446" s="144" t="s">
        <v>129</v>
      </c>
      <c r="C1446" s="119"/>
      <c r="D1446" s="119"/>
      <c r="E1446" s="120"/>
      <c r="F1446" s="119"/>
      <c r="G1446" s="121"/>
      <c r="H1446" s="121"/>
      <c r="I1446" s="107">
        <v>150000</v>
      </c>
      <c r="J1446" s="107">
        <v>150000</v>
      </c>
    </row>
    <row r="1447" spans="1:11" s="99" customFormat="1" ht="12.75" x14ac:dyDescent="0.2">
      <c r="A1447" s="125">
        <v>3</v>
      </c>
      <c r="B1447" s="144" t="s">
        <v>130</v>
      </c>
      <c r="C1447" s="119"/>
      <c r="D1447" s="119"/>
      <c r="E1447" s="120"/>
      <c r="F1447" s="119"/>
      <c r="G1447" s="121"/>
      <c r="H1447" s="121"/>
      <c r="I1447" s="107">
        <v>150000</v>
      </c>
      <c r="J1447" s="107">
        <v>150000</v>
      </c>
    </row>
    <row r="1448" spans="1:11" s="99" customFormat="1" ht="12.75" x14ac:dyDescent="0.2">
      <c r="A1448" s="125">
        <v>4</v>
      </c>
      <c r="B1448" s="144" t="s">
        <v>77</v>
      </c>
      <c r="C1448" s="119"/>
      <c r="D1448" s="119"/>
      <c r="E1448" s="120"/>
      <c r="F1448" s="119"/>
      <c r="G1448" s="121"/>
      <c r="H1448" s="121"/>
      <c r="I1448" s="107">
        <v>150000</v>
      </c>
      <c r="J1448" s="107">
        <v>150000</v>
      </c>
    </row>
    <row r="1449" spans="1:11" s="99" customFormat="1" ht="12.75" x14ac:dyDescent="0.2">
      <c r="A1449" s="125">
        <v>5</v>
      </c>
      <c r="B1449" s="144" t="s">
        <v>132</v>
      </c>
      <c r="C1449" s="122"/>
      <c r="D1449" s="122"/>
      <c r="E1449" s="123"/>
      <c r="F1449" s="122"/>
      <c r="G1449" s="124"/>
      <c r="H1449" s="124"/>
      <c r="I1449" s="107">
        <v>150000</v>
      </c>
      <c r="J1449" s="107">
        <v>150000</v>
      </c>
    </row>
    <row r="1450" spans="1:11" s="99" customFormat="1" ht="12.75" x14ac:dyDescent="0.2">
      <c r="A1450" s="111"/>
      <c r="B1450" s="111" t="s">
        <v>176</v>
      </c>
      <c r="C1450" s="111"/>
      <c r="D1450" s="111"/>
      <c r="E1450" s="111"/>
      <c r="F1450" s="127">
        <f>SUM(F1298:F1449)</f>
        <v>2800</v>
      </c>
      <c r="G1450" s="151">
        <v>7500</v>
      </c>
      <c r="H1450" s="127">
        <f>F1450*G1450</f>
        <v>21000000</v>
      </c>
      <c r="I1450" s="111"/>
      <c r="J1450" s="160">
        <f>SUM(J1298:J1449)</f>
        <v>21000000</v>
      </c>
    </row>
    <row r="1451" spans="1:11" s="99" customFormat="1" ht="21" customHeight="1" x14ac:dyDescent="0.25">
      <c r="A1451" s="161"/>
      <c r="B1451" s="162" t="s">
        <v>183</v>
      </c>
      <c r="C1451" s="161"/>
      <c r="D1451" s="161"/>
      <c r="E1451" s="161"/>
      <c r="F1451" s="161"/>
      <c r="G1451" s="161"/>
      <c r="H1451" s="161"/>
      <c r="I1451" s="161"/>
      <c r="J1451" s="163">
        <f>J1450+J1295+J1205+J990+J911+J883+J850+J736+J657+J617+J564+J428+J413+J397+J227+J172+J160+J128+J114+J102+J85+J79+J70+J48+J28</f>
        <v>174307500</v>
      </c>
    </row>
    <row r="1452" spans="1:11" ht="15.75" x14ac:dyDescent="0.25">
      <c r="A1452" s="4"/>
      <c r="B1452" s="4"/>
      <c r="C1452" s="4"/>
      <c r="D1452" s="4"/>
      <c r="E1452" s="4"/>
      <c r="F1452" s="4"/>
      <c r="G1452" s="63" t="s">
        <v>236</v>
      </c>
      <c r="H1452" s="63"/>
      <c r="I1452" s="63"/>
      <c r="J1452" s="63"/>
      <c r="K1452" s="4"/>
    </row>
    <row r="1453" spans="1:11" ht="15.75" x14ac:dyDescent="0.25">
      <c r="A1453" s="64" t="s">
        <v>231</v>
      </c>
      <c r="B1453" s="64"/>
      <c r="C1453" s="64"/>
      <c r="D1453" s="8" t="s">
        <v>232</v>
      </c>
      <c r="E1453" s="61"/>
      <c r="F1453" s="61"/>
      <c r="G1453" s="64" t="s">
        <v>2</v>
      </c>
      <c r="H1453" s="64"/>
      <c r="I1453" s="64"/>
      <c r="J1453" s="64"/>
      <c r="K1453" s="6"/>
    </row>
    <row r="1454" spans="1:11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"/>
    </row>
    <row r="1455" spans="1:11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"/>
    </row>
    <row r="1456" spans="1:11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"/>
    </row>
    <row r="1457" spans="1:11" ht="15.75" x14ac:dyDescent="0.25">
      <c r="A1457" s="64" t="s">
        <v>233</v>
      </c>
      <c r="B1457" s="64"/>
      <c r="C1457" s="64"/>
      <c r="D1457" s="8" t="s">
        <v>234</v>
      </c>
      <c r="F1457" s="61"/>
      <c r="G1457" s="61"/>
      <c r="H1457" s="61" t="s">
        <v>235</v>
      </c>
      <c r="I1457" s="61"/>
      <c r="J1457" s="61"/>
      <c r="K1457" s="6"/>
    </row>
    <row r="1458" spans="1:11" ht="15.75" x14ac:dyDescent="0.25">
      <c r="A1458" s="61"/>
      <c r="B1458" s="61"/>
      <c r="C1458" s="61"/>
      <c r="D1458" s="6"/>
      <c r="E1458" s="6"/>
      <c r="F1458" s="61"/>
      <c r="G1458" s="61"/>
      <c r="H1458" s="61"/>
      <c r="I1458" s="6"/>
      <c r="J1458" s="6"/>
      <c r="K1458" s="6"/>
    </row>
  </sheetData>
  <mergeCells count="1546">
    <mergeCell ref="A1:C1"/>
    <mergeCell ref="A2:C2"/>
    <mergeCell ref="A4:J4"/>
    <mergeCell ref="A5:J5"/>
    <mergeCell ref="A7:A8"/>
    <mergeCell ref="B7:B8"/>
    <mergeCell ref="C7:D7"/>
    <mergeCell ref="E7:E8"/>
    <mergeCell ref="F7:F8"/>
    <mergeCell ref="G7:H7"/>
    <mergeCell ref="C30:C38"/>
    <mergeCell ref="D30:D38"/>
    <mergeCell ref="E30:E38"/>
    <mergeCell ref="F30:F38"/>
    <mergeCell ref="G30:G38"/>
    <mergeCell ref="H30:H38"/>
    <mergeCell ref="C19:C27"/>
    <mergeCell ref="D19:D27"/>
    <mergeCell ref="E19:E27"/>
    <mergeCell ref="F19:F27"/>
    <mergeCell ref="G19:G27"/>
    <mergeCell ref="H19:H27"/>
    <mergeCell ref="I7:I8"/>
    <mergeCell ref="J7:J8"/>
    <mergeCell ref="C10:C18"/>
    <mergeCell ref="D10:D18"/>
    <mergeCell ref="E10:E18"/>
    <mergeCell ref="F10:F18"/>
    <mergeCell ref="G10:G18"/>
    <mergeCell ref="H10:H18"/>
    <mergeCell ref="C60:C69"/>
    <mergeCell ref="D60:D69"/>
    <mergeCell ref="E60:E69"/>
    <mergeCell ref="F60:F69"/>
    <mergeCell ref="G60:G69"/>
    <mergeCell ref="H60:H69"/>
    <mergeCell ref="C50:C59"/>
    <mergeCell ref="D50:D59"/>
    <mergeCell ref="E50:E59"/>
    <mergeCell ref="F50:F59"/>
    <mergeCell ref="G50:G59"/>
    <mergeCell ref="H50:H59"/>
    <mergeCell ref="C39:C47"/>
    <mergeCell ref="D39:D47"/>
    <mergeCell ref="E39:E47"/>
    <mergeCell ref="F39:F47"/>
    <mergeCell ref="G39:G47"/>
    <mergeCell ref="H39:H47"/>
    <mergeCell ref="C87:C101"/>
    <mergeCell ref="D87:D101"/>
    <mergeCell ref="E87:E101"/>
    <mergeCell ref="F87:F101"/>
    <mergeCell ref="G87:G101"/>
    <mergeCell ref="H87:H101"/>
    <mergeCell ref="C81:C84"/>
    <mergeCell ref="D81:D84"/>
    <mergeCell ref="E81:E84"/>
    <mergeCell ref="F81:F84"/>
    <mergeCell ref="G81:G84"/>
    <mergeCell ref="H81:H84"/>
    <mergeCell ref="C72:C78"/>
    <mergeCell ref="D72:D78"/>
    <mergeCell ref="E72:E78"/>
    <mergeCell ref="F72:F78"/>
    <mergeCell ref="G72:G78"/>
    <mergeCell ref="H72:H78"/>
    <mergeCell ref="C130:C144"/>
    <mergeCell ref="D130:D144"/>
    <mergeCell ref="E130:E144"/>
    <mergeCell ref="F130:F144"/>
    <mergeCell ref="G130:G144"/>
    <mergeCell ref="H130:H144"/>
    <mergeCell ref="C116:C127"/>
    <mergeCell ref="D116:D127"/>
    <mergeCell ref="E116:E127"/>
    <mergeCell ref="F116:F127"/>
    <mergeCell ref="G116:G127"/>
    <mergeCell ref="H116:H127"/>
    <mergeCell ref="C104:C113"/>
    <mergeCell ref="D104:D113"/>
    <mergeCell ref="E104:E113"/>
    <mergeCell ref="F104:F113"/>
    <mergeCell ref="G104:G113"/>
    <mergeCell ref="H104:H113"/>
    <mergeCell ref="C175:C179"/>
    <mergeCell ref="D175:D179"/>
    <mergeCell ref="E175:E179"/>
    <mergeCell ref="F175:F179"/>
    <mergeCell ref="G175:G179"/>
    <mergeCell ref="H175:H179"/>
    <mergeCell ref="C162:C171"/>
    <mergeCell ref="D162:D171"/>
    <mergeCell ref="E162:E171"/>
    <mergeCell ref="F162:F171"/>
    <mergeCell ref="G162:G171"/>
    <mergeCell ref="H162:H171"/>
    <mergeCell ref="C145:C159"/>
    <mergeCell ref="D145:D159"/>
    <mergeCell ref="E145:E159"/>
    <mergeCell ref="F145:F159"/>
    <mergeCell ref="G145:G159"/>
    <mergeCell ref="H145:H159"/>
    <mergeCell ref="C188:C191"/>
    <mergeCell ref="D188:D191"/>
    <mergeCell ref="E188:E191"/>
    <mergeCell ref="F188:F191"/>
    <mergeCell ref="G188:G191"/>
    <mergeCell ref="H188:H191"/>
    <mergeCell ref="C184:C187"/>
    <mergeCell ref="D184:D187"/>
    <mergeCell ref="E184:E187"/>
    <mergeCell ref="F184:F187"/>
    <mergeCell ref="G184:G187"/>
    <mergeCell ref="H184:H187"/>
    <mergeCell ref="C180:C183"/>
    <mergeCell ref="D180:D183"/>
    <mergeCell ref="E180:E183"/>
    <mergeCell ref="F180:F183"/>
    <mergeCell ref="G180:G183"/>
    <mergeCell ref="H180:H183"/>
    <mergeCell ref="C202:C206"/>
    <mergeCell ref="D202:D206"/>
    <mergeCell ref="E202:E206"/>
    <mergeCell ref="F202:F206"/>
    <mergeCell ref="G202:G206"/>
    <mergeCell ref="H202:H206"/>
    <mergeCell ref="C197:C201"/>
    <mergeCell ref="D197:D201"/>
    <mergeCell ref="E197:E201"/>
    <mergeCell ref="F197:F201"/>
    <mergeCell ref="G197:G201"/>
    <mergeCell ref="H197:H201"/>
    <mergeCell ref="C192:C196"/>
    <mergeCell ref="D192:D196"/>
    <mergeCell ref="E192:E196"/>
    <mergeCell ref="F192:F196"/>
    <mergeCell ref="G192:G196"/>
    <mergeCell ref="H192:H196"/>
    <mergeCell ref="C218:C221"/>
    <mergeCell ref="D218:D221"/>
    <mergeCell ref="E218:E221"/>
    <mergeCell ref="F218:F221"/>
    <mergeCell ref="G218:G221"/>
    <mergeCell ref="H218:H221"/>
    <mergeCell ref="C213:C216"/>
    <mergeCell ref="D213:D216"/>
    <mergeCell ref="E213:E216"/>
    <mergeCell ref="F213:F216"/>
    <mergeCell ref="G213:G216"/>
    <mergeCell ref="H213:H216"/>
    <mergeCell ref="C207:C210"/>
    <mergeCell ref="D207:D210"/>
    <mergeCell ref="E207:E210"/>
    <mergeCell ref="F207:F210"/>
    <mergeCell ref="G207:G210"/>
    <mergeCell ref="H207:H210"/>
    <mergeCell ref="C235:C238"/>
    <mergeCell ref="D235:D238"/>
    <mergeCell ref="E235:E238"/>
    <mergeCell ref="F235:F238"/>
    <mergeCell ref="G235:G238"/>
    <mergeCell ref="H235:H238"/>
    <mergeCell ref="C230:C234"/>
    <mergeCell ref="D230:D234"/>
    <mergeCell ref="E230:E234"/>
    <mergeCell ref="F230:F234"/>
    <mergeCell ref="G230:G234"/>
    <mergeCell ref="H230:H234"/>
    <mergeCell ref="C223:C226"/>
    <mergeCell ref="D223:D226"/>
    <mergeCell ref="E223:E226"/>
    <mergeCell ref="F223:F226"/>
    <mergeCell ref="G223:G226"/>
    <mergeCell ref="H223:H226"/>
    <mergeCell ref="C248:C252"/>
    <mergeCell ref="D248:D252"/>
    <mergeCell ref="E248:E252"/>
    <mergeCell ref="F248:F252"/>
    <mergeCell ref="G248:G252"/>
    <mergeCell ref="H248:H252"/>
    <mergeCell ref="C244:C247"/>
    <mergeCell ref="D244:D247"/>
    <mergeCell ref="E244:E247"/>
    <mergeCell ref="F244:F247"/>
    <mergeCell ref="G244:G247"/>
    <mergeCell ref="H244:H247"/>
    <mergeCell ref="C239:C243"/>
    <mergeCell ref="D239:D243"/>
    <mergeCell ref="E239:E243"/>
    <mergeCell ref="F239:F243"/>
    <mergeCell ref="G239:G243"/>
    <mergeCell ref="H239:H243"/>
    <mergeCell ref="C266:C270"/>
    <mergeCell ref="D266:D270"/>
    <mergeCell ref="E266:E270"/>
    <mergeCell ref="F266:F270"/>
    <mergeCell ref="G266:G270"/>
    <mergeCell ref="H266:H270"/>
    <mergeCell ref="C258:C263"/>
    <mergeCell ref="D258:D263"/>
    <mergeCell ref="E258:E263"/>
    <mergeCell ref="F258:F263"/>
    <mergeCell ref="G258:G263"/>
    <mergeCell ref="H258:H263"/>
    <mergeCell ref="C253:C257"/>
    <mergeCell ref="D253:D257"/>
    <mergeCell ref="E253:E257"/>
    <mergeCell ref="F253:F257"/>
    <mergeCell ref="G253:G257"/>
    <mergeCell ref="H253:H257"/>
    <mergeCell ref="C282:C286"/>
    <mergeCell ref="D282:D286"/>
    <mergeCell ref="E282:E286"/>
    <mergeCell ref="F282:F286"/>
    <mergeCell ref="G282:G286"/>
    <mergeCell ref="H282:H286"/>
    <mergeCell ref="C277:C281"/>
    <mergeCell ref="D277:D281"/>
    <mergeCell ref="E277:E281"/>
    <mergeCell ref="F277:F281"/>
    <mergeCell ref="G277:G281"/>
    <mergeCell ref="H277:H281"/>
    <mergeCell ref="C271:C275"/>
    <mergeCell ref="D271:D275"/>
    <mergeCell ref="E271:E275"/>
    <mergeCell ref="F271:F275"/>
    <mergeCell ref="G271:G275"/>
    <mergeCell ref="H271:H275"/>
    <mergeCell ref="C299:C303"/>
    <mergeCell ref="D299:D303"/>
    <mergeCell ref="E299:E303"/>
    <mergeCell ref="F299:F303"/>
    <mergeCell ref="G299:G303"/>
    <mergeCell ref="H299:H303"/>
    <mergeCell ref="C293:C297"/>
    <mergeCell ref="D293:D297"/>
    <mergeCell ref="E293:E297"/>
    <mergeCell ref="F293:F297"/>
    <mergeCell ref="G293:G297"/>
    <mergeCell ref="H293:H297"/>
    <mergeCell ref="C288:C292"/>
    <mergeCell ref="D288:D292"/>
    <mergeCell ref="E288:E292"/>
    <mergeCell ref="F288:F292"/>
    <mergeCell ref="G288:G292"/>
    <mergeCell ref="H288:H292"/>
    <mergeCell ref="C315:C319"/>
    <mergeCell ref="D315:D319"/>
    <mergeCell ref="E315:E319"/>
    <mergeCell ref="F315:F319"/>
    <mergeCell ref="G315:G319"/>
    <mergeCell ref="H315:H319"/>
    <mergeCell ref="C310:C314"/>
    <mergeCell ref="D310:D314"/>
    <mergeCell ref="E310:E314"/>
    <mergeCell ref="F310:F314"/>
    <mergeCell ref="G310:G314"/>
    <mergeCell ref="H310:H314"/>
    <mergeCell ref="C304:C308"/>
    <mergeCell ref="D304:D308"/>
    <mergeCell ref="E304:E308"/>
    <mergeCell ref="F304:F308"/>
    <mergeCell ref="G304:G308"/>
    <mergeCell ref="H304:H308"/>
    <mergeCell ref="C332:C336"/>
    <mergeCell ref="D332:D336"/>
    <mergeCell ref="E332:E336"/>
    <mergeCell ref="F332:F336"/>
    <mergeCell ref="G332:G336"/>
    <mergeCell ref="H332:H336"/>
    <mergeCell ref="C326:C330"/>
    <mergeCell ref="D326:D330"/>
    <mergeCell ref="E326:E330"/>
    <mergeCell ref="F326:F330"/>
    <mergeCell ref="G326:G330"/>
    <mergeCell ref="H326:H330"/>
    <mergeCell ref="C321:C325"/>
    <mergeCell ref="D321:D325"/>
    <mergeCell ref="E321:E325"/>
    <mergeCell ref="F321:F325"/>
    <mergeCell ref="G321:G325"/>
    <mergeCell ref="H321:H325"/>
    <mergeCell ref="C348:C352"/>
    <mergeCell ref="D348:D352"/>
    <mergeCell ref="E348:E352"/>
    <mergeCell ref="F348:F352"/>
    <mergeCell ref="G348:G352"/>
    <mergeCell ref="H348:H352"/>
    <mergeCell ref="C343:C347"/>
    <mergeCell ref="D343:D347"/>
    <mergeCell ref="E343:E347"/>
    <mergeCell ref="F343:F347"/>
    <mergeCell ref="G343:G347"/>
    <mergeCell ref="H343:H347"/>
    <mergeCell ref="C337:C341"/>
    <mergeCell ref="D337:D341"/>
    <mergeCell ref="E337:E341"/>
    <mergeCell ref="F337:F341"/>
    <mergeCell ref="G337:G341"/>
    <mergeCell ref="H337:H341"/>
    <mergeCell ref="C365:C369"/>
    <mergeCell ref="D365:D369"/>
    <mergeCell ref="E365:E369"/>
    <mergeCell ref="F365:F369"/>
    <mergeCell ref="G365:G369"/>
    <mergeCell ref="H365:H369"/>
    <mergeCell ref="C359:C363"/>
    <mergeCell ref="D359:D363"/>
    <mergeCell ref="E359:E363"/>
    <mergeCell ref="F359:F363"/>
    <mergeCell ref="G359:G363"/>
    <mergeCell ref="H359:H363"/>
    <mergeCell ref="C354:C358"/>
    <mergeCell ref="D354:D358"/>
    <mergeCell ref="E354:E358"/>
    <mergeCell ref="F354:F358"/>
    <mergeCell ref="G354:G358"/>
    <mergeCell ref="H354:H358"/>
    <mergeCell ref="C381:C385"/>
    <mergeCell ref="D381:D385"/>
    <mergeCell ref="E381:E385"/>
    <mergeCell ref="F381:F385"/>
    <mergeCell ref="G381:G385"/>
    <mergeCell ref="H381:H385"/>
    <mergeCell ref="C376:C380"/>
    <mergeCell ref="D376:D380"/>
    <mergeCell ref="E376:E380"/>
    <mergeCell ref="F376:F380"/>
    <mergeCell ref="G376:G380"/>
    <mergeCell ref="H376:H380"/>
    <mergeCell ref="C370:C374"/>
    <mergeCell ref="D370:D374"/>
    <mergeCell ref="E370:E374"/>
    <mergeCell ref="F370:F374"/>
    <mergeCell ref="G370:G374"/>
    <mergeCell ref="H370:H374"/>
    <mergeCell ref="C400:C404"/>
    <mergeCell ref="D400:D404"/>
    <mergeCell ref="E400:E404"/>
    <mergeCell ref="F400:F404"/>
    <mergeCell ref="G400:G404"/>
    <mergeCell ref="H400:H404"/>
    <mergeCell ref="C392:C396"/>
    <mergeCell ref="D392:D396"/>
    <mergeCell ref="E392:E396"/>
    <mergeCell ref="F392:F396"/>
    <mergeCell ref="G392:G396"/>
    <mergeCell ref="H392:H396"/>
    <mergeCell ref="C387:C391"/>
    <mergeCell ref="D387:D391"/>
    <mergeCell ref="E387:E391"/>
    <mergeCell ref="F387:F391"/>
    <mergeCell ref="G387:G391"/>
    <mergeCell ref="H387:H391"/>
    <mergeCell ref="C416:C419"/>
    <mergeCell ref="D416:D419"/>
    <mergeCell ref="E416:E419"/>
    <mergeCell ref="F416:F419"/>
    <mergeCell ref="G416:G419"/>
    <mergeCell ref="H416:H419"/>
    <mergeCell ref="C409:C412"/>
    <mergeCell ref="D409:D412"/>
    <mergeCell ref="E409:E412"/>
    <mergeCell ref="F409:F412"/>
    <mergeCell ref="G409:G412"/>
    <mergeCell ref="H409:H412"/>
    <mergeCell ref="C405:C408"/>
    <mergeCell ref="D405:D408"/>
    <mergeCell ref="E405:E408"/>
    <mergeCell ref="F405:F408"/>
    <mergeCell ref="G405:G408"/>
    <mergeCell ref="H405:H408"/>
    <mergeCell ref="C433:C437"/>
    <mergeCell ref="D433:D437"/>
    <mergeCell ref="E433:E437"/>
    <mergeCell ref="F433:F437"/>
    <mergeCell ref="G433:G437"/>
    <mergeCell ref="H433:H437"/>
    <mergeCell ref="C424:C427"/>
    <mergeCell ref="D424:D427"/>
    <mergeCell ref="E424:E427"/>
    <mergeCell ref="F424:F427"/>
    <mergeCell ref="G424:G427"/>
    <mergeCell ref="H424:H427"/>
    <mergeCell ref="C420:C423"/>
    <mergeCell ref="D420:D423"/>
    <mergeCell ref="E420:E423"/>
    <mergeCell ref="F420:F423"/>
    <mergeCell ref="G420:G423"/>
    <mergeCell ref="H420:H423"/>
    <mergeCell ref="C449:C453"/>
    <mergeCell ref="D449:D453"/>
    <mergeCell ref="E449:E453"/>
    <mergeCell ref="F449:F453"/>
    <mergeCell ref="G449:G453"/>
    <mergeCell ref="H449:H453"/>
    <mergeCell ref="C444:C448"/>
    <mergeCell ref="D444:D448"/>
    <mergeCell ref="E444:E448"/>
    <mergeCell ref="F444:F448"/>
    <mergeCell ref="G444:G448"/>
    <mergeCell ref="H444:H448"/>
    <mergeCell ref="C438:C442"/>
    <mergeCell ref="D438:D442"/>
    <mergeCell ref="E438:E442"/>
    <mergeCell ref="F438:F442"/>
    <mergeCell ref="G438:G442"/>
    <mergeCell ref="H438:H442"/>
    <mergeCell ref="C466:C470"/>
    <mergeCell ref="D466:D470"/>
    <mergeCell ref="E466:E470"/>
    <mergeCell ref="F466:F470"/>
    <mergeCell ref="G466:G470"/>
    <mergeCell ref="H466:H470"/>
    <mergeCell ref="C460:C464"/>
    <mergeCell ref="D460:D464"/>
    <mergeCell ref="E460:E464"/>
    <mergeCell ref="F460:F464"/>
    <mergeCell ref="G460:G464"/>
    <mergeCell ref="H460:H464"/>
    <mergeCell ref="C455:C459"/>
    <mergeCell ref="D455:D459"/>
    <mergeCell ref="E455:E459"/>
    <mergeCell ref="F455:F459"/>
    <mergeCell ref="G455:G459"/>
    <mergeCell ref="H455:H459"/>
    <mergeCell ref="C482:C486"/>
    <mergeCell ref="D482:D486"/>
    <mergeCell ref="E482:E486"/>
    <mergeCell ref="F482:F486"/>
    <mergeCell ref="G482:G486"/>
    <mergeCell ref="H482:H486"/>
    <mergeCell ref="C477:C481"/>
    <mergeCell ref="D477:D481"/>
    <mergeCell ref="E477:E481"/>
    <mergeCell ref="F477:F481"/>
    <mergeCell ref="G477:G481"/>
    <mergeCell ref="H477:H481"/>
    <mergeCell ref="C471:C475"/>
    <mergeCell ref="D471:D475"/>
    <mergeCell ref="E471:E475"/>
    <mergeCell ref="F471:F475"/>
    <mergeCell ref="G471:G475"/>
    <mergeCell ref="H471:H475"/>
    <mergeCell ref="C499:C503"/>
    <mergeCell ref="D499:D503"/>
    <mergeCell ref="E499:E503"/>
    <mergeCell ref="F499:F503"/>
    <mergeCell ref="G499:G503"/>
    <mergeCell ref="H499:H503"/>
    <mergeCell ref="C493:C497"/>
    <mergeCell ref="D493:D497"/>
    <mergeCell ref="E493:E497"/>
    <mergeCell ref="F493:F497"/>
    <mergeCell ref="G493:G497"/>
    <mergeCell ref="H493:H497"/>
    <mergeCell ref="C488:C492"/>
    <mergeCell ref="D488:D492"/>
    <mergeCell ref="E488:E492"/>
    <mergeCell ref="F488:F492"/>
    <mergeCell ref="G488:G492"/>
    <mergeCell ref="H488:H492"/>
    <mergeCell ref="C515:C519"/>
    <mergeCell ref="D515:D519"/>
    <mergeCell ref="E515:E519"/>
    <mergeCell ref="F515:F519"/>
    <mergeCell ref="G515:G519"/>
    <mergeCell ref="H515:H519"/>
    <mergeCell ref="C510:C514"/>
    <mergeCell ref="D510:D514"/>
    <mergeCell ref="E510:E514"/>
    <mergeCell ref="F510:F514"/>
    <mergeCell ref="G510:G514"/>
    <mergeCell ref="H510:H514"/>
    <mergeCell ref="C504:C508"/>
    <mergeCell ref="D504:D508"/>
    <mergeCell ref="E504:E508"/>
    <mergeCell ref="F504:F508"/>
    <mergeCell ref="G504:G508"/>
    <mergeCell ref="H504:H508"/>
    <mergeCell ref="C532:C536"/>
    <mergeCell ref="D532:D536"/>
    <mergeCell ref="E532:E536"/>
    <mergeCell ref="F532:F536"/>
    <mergeCell ref="G532:G536"/>
    <mergeCell ref="H532:H536"/>
    <mergeCell ref="C526:C530"/>
    <mergeCell ref="D526:D530"/>
    <mergeCell ref="E526:E530"/>
    <mergeCell ref="F526:F530"/>
    <mergeCell ref="G526:G530"/>
    <mergeCell ref="H526:H530"/>
    <mergeCell ref="C521:C525"/>
    <mergeCell ref="D521:D525"/>
    <mergeCell ref="E521:E525"/>
    <mergeCell ref="F521:F525"/>
    <mergeCell ref="G521:G525"/>
    <mergeCell ref="H521:H525"/>
    <mergeCell ref="C548:C552"/>
    <mergeCell ref="D548:D552"/>
    <mergeCell ref="E548:E552"/>
    <mergeCell ref="F548:F552"/>
    <mergeCell ref="G548:G552"/>
    <mergeCell ref="H548:H552"/>
    <mergeCell ref="C543:C547"/>
    <mergeCell ref="D543:D547"/>
    <mergeCell ref="E543:E547"/>
    <mergeCell ref="F543:F547"/>
    <mergeCell ref="G543:G547"/>
    <mergeCell ref="H543:H547"/>
    <mergeCell ref="C537:C541"/>
    <mergeCell ref="D537:D541"/>
    <mergeCell ref="E537:E541"/>
    <mergeCell ref="F537:F541"/>
    <mergeCell ref="G537:G541"/>
    <mergeCell ref="H537:H541"/>
    <mergeCell ref="C567:C571"/>
    <mergeCell ref="D567:D571"/>
    <mergeCell ref="E567:E571"/>
    <mergeCell ref="F567:F571"/>
    <mergeCell ref="G567:G571"/>
    <mergeCell ref="H567:H571"/>
    <mergeCell ref="C559:C563"/>
    <mergeCell ref="D559:D563"/>
    <mergeCell ref="E559:E563"/>
    <mergeCell ref="F559:F563"/>
    <mergeCell ref="G559:G563"/>
    <mergeCell ref="H559:H563"/>
    <mergeCell ref="C554:C558"/>
    <mergeCell ref="D554:D558"/>
    <mergeCell ref="E554:E558"/>
    <mergeCell ref="F554:F558"/>
    <mergeCell ref="G554:G558"/>
    <mergeCell ref="H554:H558"/>
    <mergeCell ref="C582:C584"/>
    <mergeCell ref="D582:D584"/>
    <mergeCell ref="E582:E584"/>
    <mergeCell ref="F582:F584"/>
    <mergeCell ref="G582:G584"/>
    <mergeCell ref="H582:H584"/>
    <mergeCell ref="C578:C580"/>
    <mergeCell ref="D578:D580"/>
    <mergeCell ref="E578:E580"/>
    <mergeCell ref="F578:F580"/>
    <mergeCell ref="G578:G580"/>
    <mergeCell ref="H578:H580"/>
    <mergeCell ref="C572:C575"/>
    <mergeCell ref="D572:D575"/>
    <mergeCell ref="E572:E575"/>
    <mergeCell ref="F572:F575"/>
    <mergeCell ref="G572:G575"/>
    <mergeCell ref="H572:H575"/>
    <mergeCell ref="C594:C596"/>
    <mergeCell ref="D594:D596"/>
    <mergeCell ref="E594:E596"/>
    <mergeCell ref="F594:F596"/>
    <mergeCell ref="G594:G596"/>
    <mergeCell ref="H594:H596"/>
    <mergeCell ref="C590:C592"/>
    <mergeCell ref="D590:D592"/>
    <mergeCell ref="E590:E592"/>
    <mergeCell ref="F590:F592"/>
    <mergeCell ref="G590:G592"/>
    <mergeCell ref="H590:H592"/>
    <mergeCell ref="C586:C588"/>
    <mergeCell ref="D586:D588"/>
    <mergeCell ref="E586:E588"/>
    <mergeCell ref="F586:F588"/>
    <mergeCell ref="G586:G588"/>
    <mergeCell ref="H586:H588"/>
    <mergeCell ref="C606:C608"/>
    <mergeCell ref="D606:D608"/>
    <mergeCell ref="E606:E608"/>
    <mergeCell ref="F606:F608"/>
    <mergeCell ref="G606:G608"/>
    <mergeCell ref="H606:H608"/>
    <mergeCell ref="C602:C604"/>
    <mergeCell ref="D602:D604"/>
    <mergeCell ref="E602:E604"/>
    <mergeCell ref="F602:F604"/>
    <mergeCell ref="G602:G604"/>
    <mergeCell ref="H602:H604"/>
    <mergeCell ref="C598:C600"/>
    <mergeCell ref="D598:D600"/>
    <mergeCell ref="E598:E600"/>
    <mergeCell ref="F598:F600"/>
    <mergeCell ref="G598:G600"/>
    <mergeCell ref="H598:H600"/>
    <mergeCell ref="C622:C623"/>
    <mergeCell ref="D622:D623"/>
    <mergeCell ref="E622:E623"/>
    <mergeCell ref="F622:F623"/>
    <mergeCell ref="G622:G623"/>
    <mergeCell ref="H622:H623"/>
    <mergeCell ref="C614:C616"/>
    <mergeCell ref="D614:D616"/>
    <mergeCell ref="E614:E616"/>
    <mergeCell ref="F614:F616"/>
    <mergeCell ref="G614:G616"/>
    <mergeCell ref="H614:H616"/>
    <mergeCell ref="C610:C612"/>
    <mergeCell ref="D610:D612"/>
    <mergeCell ref="E610:E612"/>
    <mergeCell ref="F610:F612"/>
    <mergeCell ref="G610:G612"/>
    <mergeCell ref="H610:H612"/>
    <mergeCell ref="C631:C632"/>
    <mergeCell ref="D631:D632"/>
    <mergeCell ref="E631:E632"/>
    <mergeCell ref="F631:F632"/>
    <mergeCell ref="G631:G632"/>
    <mergeCell ref="H631:H632"/>
    <mergeCell ref="C628:C629"/>
    <mergeCell ref="D628:D629"/>
    <mergeCell ref="E628:E629"/>
    <mergeCell ref="F628:F629"/>
    <mergeCell ref="G628:G629"/>
    <mergeCell ref="H628:H629"/>
    <mergeCell ref="C625:C626"/>
    <mergeCell ref="D625:D626"/>
    <mergeCell ref="E625:E626"/>
    <mergeCell ref="F625:F626"/>
    <mergeCell ref="G625:G626"/>
    <mergeCell ref="H625:H626"/>
    <mergeCell ref="C640:C641"/>
    <mergeCell ref="D640:D641"/>
    <mergeCell ref="E640:E641"/>
    <mergeCell ref="F640:F641"/>
    <mergeCell ref="G640:G641"/>
    <mergeCell ref="H640:H641"/>
    <mergeCell ref="C637:C638"/>
    <mergeCell ref="D637:D638"/>
    <mergeCell ref="E637:E638"/>
    <mergeCell ref="F637:F638"/>
    <mergeCell ref="G637:G638"/>
    <mergeCell ref="H637:H638"/>
    <mergeCell ref="C634:C635"/>
    <mergeCell ref="D634:D635"/>
    <mergeCell ref="E634:E635"/>
    <mergeCell ref="F634:F635"/>
    <mergeCell ref="G634:G635"/>
    <mergeCell ref="H634:H635"/>
    <mergeCell ref="C649:C650"/>
    <mergeCell ref="D649:D650"/>
    <mergeCell ref="E649:E650"/>
    <mergeCell ref="F649:F650"/>
    <mergeCell ref="G649:G650"/>
    <mergeCell ref="H649:H650"/>
    <mergeCell ref="C646:C647"/>
    <mergeCell ref="D646:D647"/>
    <mergeCell ref="E646:E647"/>
    <mergeCell ref="F646:F647"/>
    <mergeCell ref="G646:G647"/>
    <mergeCell ref="H646:H647"/>
    <mergeCell ref="C643:C644"/>
    <mergeCell ref="D643:D644"/>
    <mergeCell ref="E643:E644"/>
    <mergeCell ref="F643:F644"/>
    <mergeCell ref="G643:G644"/>
    <mergeCell ref="H643:H644"/>
    <mergeCell ref="C660:C664"/>
    <mergeCell ref="D660:D664"/>
    <mergeCell ref="E660:E664"/>
    <mergeCell ref="F660:F664"/>
    <mergeCell ref="G660:G664"/>
    <mergeCell ref="H660:H664"/>
    <mergeCell ref="C655:C656"/>
    <mergeCell ref="D655:D656"/>
    <mergeCell ref="E655:E656"/>
    <mergeCell ref="F655:F656"/>
    <mergeCell ref="G655:G656"/>
    <mergeCell ref="H655:H656"/>
    <mergeCell ref="C652:C653"/>
    <mergeCell ref="D652:D653"/>
    <mergeCell ref="E652:E653"/>
    <mergeCell ref="F652:F653"/>
    <mergeCell ref="G652:G653"/>
    <mergeCell ref="H652:H653"/>
    <mergeCell ref="C677:C681"/>
    <mergeCell ref="D677:D681"/>
    <mergeCell ref="E677:E681"/>
    <mergeCell ref="F677:F681"/>
    <mergeCell ref="G677:G681"/>
    <mergeCell ref="H677:H681"/>
    <mergeCell ref="C670:C674"/>
    <mergeCell ref="D670:D674"/>
    <mergeCell ref="E670:E674"/>
    <mergeCell ref="F670:F674"/>
    <mergeCell ref="G670:G674"/>
    <mergeCell ref="H670:H674"/>
    <mergeCell ref="C665:C669"/>
    <mergeCell ref="D665:D669"/>
    <mergeCell ref="E665:E669"/>
    <mergeCell ref="F665:F669"/>
    <mergeCell ref="G665:G669"/>
    <mergeCell ref="H665:H669"/>
    <mergeCell ref="C695:C699"/>
    <mergeCell ref="D695:D699"/>
    <mergeCell ref="E695:E699"/>
    <mergeCell ref="F695:F699"/>
    <mergeCell ref="G695:G699"/>
    <mergeCell ref="H695:H699"/>
    <mergeCell ref="C689:C693"/>
    <mergeCell ref="D689:D693"/>
    <mergeCell ref="E689:E693"/>
    <mergeCell ref="F689:F693"/>
    <mergeCell ref="G689:G693"/>
    <mergeCell ref="H689:H693"/>
    <mergeCell ref="C683:C687"/>
    <mergeCell ref="D683:D687"/>
    <mergeCell ref="E683:E687"/>
    <mergeCell ref="F683:F687"/>
    <mergeCell ref="G683:G687"/>
    <mergeCell ref="H683:H687"/>
    <mergeCell ref="C713:C717"/>
    <mergeCell ref="D713:D717"/>
    <mergeCell ref="E713:E717"/>
    <mergeCell ref="F713:F717"/>
    <mergeCell ref="G713:G717"/>
    <mergeCell ref="H713:H717"/>
    <mergeCell ref="C707:C711"/>
    <mergeCell ref="D707:D711"/>
    <mergeCell ref="E707:E711"/>
    <mergeCell ref="F707:F711"/>
    <mergeCell ref="G707:G711"/>
    <mergeCell ref="H707:H711"/>
    <mergeCell ref="C701:C705"/>
    <mergeCell ref="D701:D705"/>
    <mergeCell ref="E701:E705"/>
    <mergeCell ref="F701:F705"/>
    <mergeCell ref="G701:G705"/>
    <mergeCell ref="H701:H705"/>
    <mergeCell ref="C731:C735"/>
    <mergeCell ref="D731:D735"/>
    <mergeCell ref="E731:E735"/>
    <mergeCell ref="F731:F735"/>
    <mergeCell ref="G731:G735"/>
    <mergeCell ref="H731:H735"/>
    <mergeCell ref="C725:C729"/>
    <mergeCell ref="D725:D729"/>
    <mergeCell ref="E725:E729"/>
    <mergeCell ref="F725:F729"/>
    <mergeCell ref="G725:G729"/>
    <mergeCell ref="H725:H729"/>
    <mergeCell ref="C719:C723"/>
    <mergeCell ref="D719:D723"/>
    <mergeCell ref="E719:E723"/>
    <mergeCell ref="F719:F723"/>
    <mergeCell ref="G719:G723"/>
    <mergeCell ref="H719:H723"/>
    <mergeCell ref="C752:C755"/>
    <mergeCell ref="D752:D755"/>
    <mergeCell ref="E752:E755"/>
    <mergeCell ref="F752:F755"/>
    <mergeCell ref="G752:G755"/>
    <mergeCell ref="H752:H755"/>
    <mergeCell ref="C746:C750"/>
    <mergeCell ref="D746:D750"/>
    <mergeCell ref="E746:E750"/>
    <mergeCell ref="F746:F750"/>
    <mergeCell ref="G746:G750"/>
    <mergeCell ref="H746:H750"/>
    <mergeCell ref="C741:C745"/>
    <mergeCell ref="D741:D745"/>
    <mergeCell ref="E741:E745"/>
    <mergeCell ref="F741:F745"/>
    <mergeCell ref="G741:G745"/>
    <mergeCell ref="H741:H745"/>
    <mergeCell ref="C763:C765"/>
    <mergeCell ref="D763:D765"/>
    <mergeCell ref="E763:E765"/>
    <mergeCell ref="F763:F765"/>
    <mergeCell ref="G763:G765"/>
    <mergeCell ref="H763:H765"/>
    <mergeCell ref="C760:C762"/>
    <mergeCell ref="D760:D762"/>
    <mergeCell ref="E760:E762"/>
    <mergeCell ref="F760:F762"/>
    <mergeCell ref="G760:G762"/>
    <mergeCell ref="H760:H762"/>
    <mergeCell ref="C756:C758"/>
    <mergeCell ref="D756:D758"/>
    <mergeCell ref="E756:E758"/>
    <mergeCell ref="F756:F758"/>
    <mergeCell ref="G756:G758"/>
    <mergeCell ref="H756:H758"/>
    <mergeCell ref="C775:C779"/>
    <mergeCell ref="D775:D779"/>
    <mergeCell ref="E775:E779"/>
    <mergeCell ref="F775:F779"/>
    <mergeCell ref="G775:G779"/>
    <mergeCell ref="H775:H779"/>
    <mergeCell ref="C771:C773"/>
    <mergeCell ref="D771:D773"/>
    <mergeCell ref="E771:E773"/>
    <mergeCell ref="F771:F773"/>
    <mergeCell ref="G771:G773"/>
    <mergeCell ref="H771:H773"/>
    <mergeCell ref="C767:C770"/>
    <mergeCell ref="D767:D770"/>
    <mergeCell ref="E767:E770"/>
    <mergeCell ref="F767:F770"/>
    <mergeCell ref="G767:G770"/>
    <mergeCell ref="H767:H770"/>
    <mergeCell ref="C789:C791"/>
    <mergeCell ref="D789:D791"/>
    <mergeCell ref="E789:E791"/>
    <mergeCell ref="F789:F791"/>
    <mergeCell ref="G789:G791"/>
    <mergeCell ref="H789:H791"/>
    <mergeCell ref="C784:C788"/>
    <mergeCell ref="D784:D788"/>
    <mergeCell ref="E784:E788"/>
    <mergeCell ref="F784:F788"/>
    <mergeCell ref="G784:G788"/>
    <mergeCell ref="H784:H788"/>
    <mergeCell ref="C780:C782"/>
    <mergeCell ref="D780:D782"/>
    <mergeCell ref="E780:E782"/>
    <mergeCell ref="F780:F782"/>
    <mergeCell ref="G780:G782"/>
    <mergeCell ref="H780:H782"/>
    <mergeCell ref="C801:C805"/>
    <mergeCell ref="D801:D805"/>
    <mergeCell ref="E801:E805"/>
    <mergeCell ref="F801:F805"/>
    <mergeCell ref="G801:G805"/>
    <mergeCell ref="H801:H805"/>
    <mergeCell ref="C797:C799"/>
    <mergeCell ref="D797:D799"/>
    <mergeCell ref="E797:E799"/>
    <mergeCell ref="F797:F799"/>
    <mergeCell ref="G797:G799"/>
    <mergeCell ref="H797:H799"/>
    <mergeCell ref="C793:C796"/>
    <mergeCell ref="D793:D796"/>
    <mergeCell ref="E793:E796"/>
    <mergeCell ref="F793:F796"/>
    <mergeCell ref="G793:G796"/>
    <mergeCell ref="H793:H796"/>
    <mergeCell ref="C817:C821"/>
    <mergeCell ref="D817:D821"/>
    <mergeCell ref="E817:E821"/>
    <mergeCell ref="F817:F821"/>
    <mergeCell ref="G817:G821"/>
    <mergeCell ref="H817:H821"/>
    <mergeCell ref="C812:C816"/>
    <mergeCell ref="D812:D816"/>
    <mergeCell ref="E812:E816"/>
    <mergeCell ref="F812:F816"/>
    <mergeCell ref="G812:G816"/>
    <mergeCell ref="H812:H816"/>
    <mergeCell ref="C806:C810"/>
    <mergeCell ref="D806:D810"/>
    <mergeCell ref="E806:E810"/>
    <mergeCell ref="F806:F810"/>
    <mergeCell ref="G806:G810"/>
    <mergeCell ref="H806:H810"/>
    <mergeCell ref="C833:C837"/>
    <mergeCell ref="D833:D837"/>
    <mergeCell ref="E833:E837"/>
    <mergeCell ref="F833:F837"/>
    <mergeCell ref="G833:G837"/>
    <mergeCell ref="H833:H837"/>
    <mergeCell ref="C828:C831"/>
    <mergeCell ref="D828:D831"/>
    <mergeCell ref="E828:E831"/>
    <mergeCell ref="F828:F831"/>
    <mergeCell ref="G828:G831"/>
    <mergeCell ref="H828:H831"/>
    <mergeCell ref="C823:C827"/>
    <mergeCell ref="D823:D827"/>
    <mergeCell ref="E823:E827"/>
    <mergeCell ref="F823:F827"/>
    <mergeCell ref="G823:G827"/>
    <mergeCell ref="H823:H827"/>
    <mergeCell ref="C847:C849"/>
    <mergeCell ref="D847:D849"/>
    <mergeCell ref="E847:E849"/>
    <mergeCell ref="F847:F849"/>
    <mergeCell ref="G847:G849"/>
    <mergeCell ref="H847:H849"/>
    <mergeCell ref="C844:C846"/>
    <mergeCell ref="D844:D846"/>
    <mergeCell ref="E844:E846"/>
    <mergeCell ref="F844:F846"/>
    <mergeCell ref="G844:G846"/>
    <mergeCell ref="H844:H846"/>
    <mergeCell ref="C838:C842"/>
    <mergeCell ref="D838:D842"/>
    <mergeCell ref="E838:E842"/>
    <mergeCell ref="F838:F842"/>
    <mergeCell ref="G838:G842"/>
    <mergeCell ref="H838:H842"/>
    <mergeCell ref="C861:C863"/>
    <mergeCell ref="D861:D863"/>
    <mergeCell ref="E861:E863"/>
    <mergeCell ref="F861:F863"/>
    <mergeCell ref="G861:G863"/>
    <mergeCell ref="H861:H863"/>
    <mergeCell ref="C857:C860"/>
    <mergeCell ref="D857:D860"/>
    <mergeCell ref="E857:E860"/>
    <mergeCell ref="F857:F860"/>
    <mergeCell ref="G857:G860"/>
    <mergeCell ref="H857:H860"/>
    <mergeCell ref="C853:C856"/>
    <mergeCell ref="D853:D856"/>
    <mergeCell ref="E853:E856"/>
    <mergeCell ref="F853:F856"/>
    <mergeCell ref="G853:G856"/>
    <mergeCell ref="H853:H856"/>
    <mergeCell ref="C878:C882"/>
    <mergeCell ref="D878:D882"/>
    <mergeCell ref="E878:E882"/>
    <mergeCell ref="F878:F882"/>
    <mergeCell ref="G878:G882"/>
    <mergeCell ref="H878:H882"/>
    <mergeCell ref="C872:C876"/>
    <mergeCell ref="D872:D876"/>
    <mergeCell ref="E872:E876"/>
    <mergeCell ref="F872:F876"/>
    <mergeCell ref="G872:G876"/>
    <mergeCell ref="H872:H876"/>
    <mergeCell ref="C866:C870"/>
    <mergeCell ref="D866:D870"/>
    <mergeCell ref="E866:E870"/>
    <mergeCell ref="F866:F870"/>
    <mergeCell ref="G866:G870"/>
    <mergeCell ref="H866:H870"/>
    <mergeCell ref="C900:C904"/>
    <mergeCell ref="D900:D904"/>
    <mergeCell ref="E900:E904"/>
    <mergeCell ref="F900:F904"/>
    <mergeCell ref="G900:G904"/>
    <mergeCell ref="H900:H904"/>
    <mergeCell ref="C894:C898"/>
    <mergeCell ref="D894:D898"/>
    <mergeCell ref="E894:E898"/>
    <mergeCell ref="F894:F898"/>
    <mergeCell ref="G894:G898"/>
    <mergeCell ref="H894:H898"/>
    <mergeCell ref="C888:C892"/>
    <mergeCell ref="D888:D892"/>
    <mergeCell ref="E888:E892"/>
    <mergeCell ref="F888:F892"/>
    <mergeCell ref="G888:G892"/>
    <mergeCell ref="H888:H892"/>
    <mergeCell ref="C919:C923"/>
    <mergeCell ref="D919:D923"/>
    <mergeCell ref="E919:E923"/>
    <mergeCell ref="F919:F923"/>
    <mergeCell ref="G919:G923"/>
    <mergeCell ref="H919:H923"/>
    <mergeCell ref="C914:C918"/>
    <mergeCell ref="D914:D918"/>
    <mergeCell ref="E914:E918"/>
    <mergeCell ref="F914:F918"/>
    <mergeCell ref="G914:G918"/>
    <mergeCell ref="H914:H918"/>
    <mergeCell ref="C906:C910"/>
    <mergeCell ref="D906:D910"/>
    <mergeCell ref="E906:E910"/>
    <mergeCell ref="F906:F910"/>
    <mergeCell ref="G906:G910"/>
    <mergeCell ref="H906:H910"/>
    <mergeCell ref="C934:C935"/>
    <mergeCell ref="D934:D935"/>
    <mergeCell ref="E934:E935"/>
    <mergeCell ref="F934:F935"/>
    <mergeCell ref="G934:G935"/>
    <mergeCell ref="H934:H935"/>
    <mergeCell ref="C931:C933"/>
    <mergeCell ref="D931:D933"/>
    <mergeCell ref="E931:E933"/>
    <mergeCell ref="F931:F933"/>
    <mergeCell ref="G931:G933"/>
    <mergeCell ref="H931:H933"/>
    <mergeCell ref="C924:C928"/>
    <mergeCell ref="D924:D928"/>
    <mergeCell ref="E924:E928"/>
    <mergeCell ref="F924:F928"/>
    <mergeCell ref="G924:G928"/>
    <mergeCell ref="H924:H928"/>
    <mergeCell ref="C949:C953"/>
    <mergeCell ref="D949:D953"/>
    <mergeCell ref="E949:E953"/>
    <mergeCell ref="F949:F953"/>
    <mergeCell ref="G949:G953"/>
    <mergeCell ref="H949:H953"/>
    <mergeCell ref="C943:C947"/>
    <mergeCell ref="D943:D947"/>
    <mergeCell ref="E943:E947"/>
    <mergeCell ref="F943:F947"/>
    <mergeCell ref="G943:G947"/>
    <mergeCell ref="H943:H947"/>
    <mergeCell ref="C937:C941"/>
    <mergeCell ref="D937:D941"/>
    <mergeCell ref="E937:E941"/>
    <mergeCell ref="F937:F941"/>
    <mergeCell ref="G937:G941"/>
    <mergeCell ref="H937:H941"/>
    <mergeCell ref="C967:C971"/>
    <mergeCell ref="D967:D971"/>
    <mergeCell ref="E967:E971"/>
    <mergeCell ref="F967:F971"/>
    <mergeCell ref="G967:G971"/>
    <mergeCell ref="H967:H971"/>
    <mergeCell ref="C961:C965"/>
    <mergeCell ref="D961:D965"/>
    <mergeCell ref="E961:E965"/>
    <mergeCell ref="F961:F965"/>
    <mergeCell ref="G961:G965"/>
    <mergeCell ref="H961:H965"/>
    <mergeCell ref="C955:C959"/>
    <mergeCell ref="D955:D959"/>
    <mergeCell ref="E955:E959"/>
    <mergeCell ref="F955:F959"/>
    <mergeCell ref="G955:G959"/>
    <mergeCell ref="H955:H959"/>
    <mergeCell ref="C986:C989"/>
    <mergeCell ref="D986:D989"/>
    <mergeCell ref="E986:E989"/>
    <mergeCell ref="F986:F989"/>
    <mergeCell ref="G986:G989"/>
    <mergeCell ref="H986:H989"/>
    <mergeCell ref="C979:C983"/>
    <mergeCell ref="D979:D983"/>
    <mergeCell ref="E979:E983"/>
    <mergeCell ref="F979:F983"/>
    <mergeCell ref="G979:G983"/>
    <mergeCell ref="H979:H983"/>
    <mergeCell ref="C973:C977"/>
    <mergeCell ref="D973:D977"/>
    <mergeCell ref="E973:E977"/>
    <mergeCell ref="F973:F977"/>
    <mergeCell ref="G973:G977"/>
    <mergeCell ref="H973:H977"/>
    <mergeCell ref="C1003:C1007"/>
    <mergeCell ref="D1003:D1007"/>
    <mergeCell ref="E1003:E1007"/>
    <mergeCell ref="F1003:F1007"/>
    <mergeCell ref="G1003:G1007"/>
    <mergeCell ref="H1003:H1007"/>
    <mergeCell ref="C998:C1002"/>
    <mergeCell ref="D998:D1002"/>
    <mergeCell ref="E998:E1002"/>
    <mergeCell ref="F998:F1002"/>
    <mergeCell ref="G998:G1002"/>
    <mergeCell ref="H998:H1002"/>
    <mergeCell ref="C993:C997"/>
    <mergeCell ref="D993:D997"/>
    <mergeCell ref="E993:E997"/>
    <mergeCell ref="F993:F997"/>
    <mergeCell ref="G993:G997"/>
    <mergeCell ref="H993:H997"/>
    <mergeCell ref="C1018:C1022"/>
    <mergeCell ref="D1018:D1022"/>
    <mergeCell ref="E1018:E1022"/>
    <mergeCell ref="F1018:F1022"/>
    <mergeCell ref="G1018:G1022"/>
    <mergeCell ref="H1018:H1022"/>
    <mergeCell ref="C1013:C1017"/>
    <mergeCell ref="D1013:D1017"/>
    <mergeCell ref="E1013:E1017"/>
    <mergeCell ref="F1013:F1017"/>
    <mergeCell ref="G1013:G1017"/>
    <mergeCell ref="H1013:H1017"/>
    <mergeCell ref="C1008:C1012"/>
    <mergeCell ref="D1008:D1012"/>
    <mergeCell ref="E1008:E1012"/>
    <mergeCell ref="F1008:F1012"/>
    <mergeCell ref="G1008:G1012"/>
    <mergeCell ref="H1008:H1012"/>
    <mergeCell ref="C1035:C1039"/>
    <mergeCell ref="D1035:D1039"/>
    <mergeCell ref="E1035:E1039"/>
    <mergeCell ref="F1035:F1039"/>
    <mergeCell ref="G1035:G1039"/>
    <mergeCell ref="H1035:H1039"/>
    <mergeCell ref="C1030:C1034"/>
    <mergeCell ref="D1030:D1034"/>
    <mergeCell ref="E1030:E1034"/>
    <mergeCell ref="F1030:F1034"/>
    <mergeCell ref="G1030:G1034"/>
    <mergeCell ref="H1030:H1034"/>
    <mergeCell ref="C1023:C1027"/>
    <mergeCell ref="D1023:D1027"/>
    <mergeCell ref="E1023:E1027"/>
    <mergeCell ref="F1023:F1027"/>
    <mergeCell ref="G1023:G1027"/>
    <mergeCell ref="H1023:H1027"/>
    <mergeCell ref="C1051:C1055"/>
    <mergeCell ref="D1051:D1055"/>
    <mergeCell ref="E1051:E1055"/>
    <mergeCell ref="F1051:F1055"/>
    <mergeCell ref="G1051:G1055"/>
    <mergeCell ref="H1051:H1055"/>
    <mergeCell ref="C1046:C1050"/>
    <mergeCell ref="D1046:D1050"/>
    <mergeCell ref="E1046:E1050"/>
    <mergeCell ref="F1046:F1050"/>
    <mergeCell ref="G1046:G1050"/>
    <mergeCell ref="H1046:H1050"/>
    <mergeCell ref="C1040:C1044"/>
    <mergeCell ref="D1040:D1044"/>
    <mergeCell ref="E1040:E1044"/>
    <mergeCell ref="F1040:F1044"/>
    <mergeCell ref="G1040:G1044"/>
    <mergeCell ref="H1040:H1044"/>
    <mergeCell ref="C1067:C1071"/>
    <mergeCell ref="D1067:D1071"/>
    <mergeCell ref="E1067:E1071"/>
    <mergeCell ref="F1067:F1071"/>
    <mergeCell ref="G1067:G1071"/>
    <mergeCell ref="H1067:H1071"/>
    <mergeCell ref="C1062:C1066"/>
    <mergeCell ref="D1062:D1066"/>
    <mergeCell ref="E1062:E1066"/>
    <mergeCell ref="F1062:F1066"/>
    <mergeCell ref="G1062:G1066"/>
    <mergeCell ref="H1062:H1066"/>
    <mergeCell ref="C1056:C1060"/>
    <mergeCell ref="D1056:D1060"/>
    <mergeCell ref="E1056:E1060"/>
    <mergeCell ref="F1056:F1060"/>
    <mergeCell ref="G1056:G1060"/>
    <mergeCell ref="H1056:H1060"/>
    <mergeCell ref="C1083:C1087"/>
    <mergeCell ref="D1083:D1087"/>
    <mergeCell ref="E1083:E1087"/>
    <mergeCell ref="F1083:F1087"/>
    <mergeCell ref="G1083:G1087"/>
    <mergeCell ref="H1083:H1087"/>
    <mergeCell ref="C1078:C1082"/>
    <mergeCell ref="D1078:D1082"/>
    <mergeCell ref="E1078:E1082"/>
    <mergeCell ref="F1078:F1082"/>
    <mergeCell ref="G1078:G1082"/>
    <mergeCell ref="H1078:H1082"/>
    <mergeCell ref="C1072:C1076"/>
    <mergeCell ref="D1072:D1076"/>
    <mergeCell ref="E1072:E1076"/>
    <mergeCell ref="F1072:F1076"/>
    <mergeCell ref="G1072:G1076"/>
    <mergeCell ref="H1072:H1076"/>
    <mergeCell ref="C1099:C1103"/>
    <mergeCell ref="D1099:D1103"/>
    <mergeCell ref="E1099:E1103"/>
    <mergeCell ref="F1099:F1103"/>
    <mergeCell ref="G1099:G1103"/>
    <mergeCell ref="H1099:H1103"/>
    <mergeCell ref="C1094:C1098"/>
    <mergeCell ref="D1094:D1098"/>
    <mergeCell ref="E1094:E1098"/>
    <mergeCell ref="F1094:F1098"/>
    <mergeCell ref="G1094:G1098"/>
    <mergeCell ref="H1094:H1098"/>
    <mergeCell ref="C1088:C1092"/>
    <mergeCell ref="D1088:D1092"/>
    <mergeCell ref="E1088:E1092"/>
    <mergeCell ref="F1088:F1092"/>
    <mergeCell ref="G1088:G1092"/>
    <mergeCell ref="H1088:H1092"/>
    <mergeCell ref="C1115:C1119"/>
    <mergeCell ref="D1115:D1119"/>
    <mergeCell ref="E1115:E1119"/>
    <mergeCell ref="F1115:F1119"/>
    <mergeCell ref="G1115:G1119"/>
    <mergeCell ref="H1115:H1119"/>
    <mergeCell ref="C1110:C1114"/>
    <mergeCell ref="D1110:D1114"/>
    <mergeCell ref="E1110:E1114"/>
    <mergeCell ref="F1110:F1114"/>
    <mergeCell ref="G1110:G1114"/>
    <mergeCell ref="H1110:H1114"/>
    <mergeCell ref="C1104:C1108"/>
    <mergeCell ref="D1104:D1108"/>
    <mergeCell ref="E1104:E1108"/>
    <mergeCell ref="F1104:F1108"/>
    <mergeCell ref="G1104:G1108"/>
    <mergeCell ref="H1104:H1108"/>
    <mergeCell ref="C1131:C1135"/>
    <mergeCell ref="D1131:D1135"/>
    <mergeCell ref="E1131:E1135"/>
    <mergeCell ref="F1131:F1135"/>
    <mergeCell ref="G1131:G1135"/>
    <mergeCell ref="H1131:H1135"/>
    <mergeCell ref="C1126:C1130"/>
    <mergeCell ref="D1126:D1130"/>
    <mergeCell ref="E1126:E1130"/>
    <mergeCell ref="F1126:F1130"/>
    <mergeCell ref="G1126:G1130"/>
    <mergeCell ref="H1126:H1130"/>
    <mergeCell ref="C1120:C1124"/>
    <mergeCell ref="D1120:D1124"/>
    <mergeCell ref="E1120:E1124"/>
    <mergeCell ref="F1120:F1124"/>
    <mergeCell ref="G1120:G1124"/>
    <mergeCell ref="H1120:H1124"/>
    <mergeCell ref="C1147:C1151"/>
    <mergeCell ref="D1147:D1151"/>
    <mergeCell ref="E1147:E1151"/>
    <mergeCell ref="F1147:F1151"/>
    <mergeCell ref="G1147:G1151"/>
    <mergeCell ref="H1147:H1151"/>
    <mergeCell ref="C1142:C1146"/>
    <mergeCell ref="D1142:D1146"/>
    <mergeCell ref="E1142:E1146"/>
    <mergeCell ref="F1142:F1146"/>
    <mergeCell ref="G1142:G1146"/>
    <mergeCell ref="H1142:H1146"/>
    <mergeCell ref="C1136:C1140"/>
    <mergeCell ref="D1136:D1140"/>
    <mergeCell ref="E1136:E1140"/>
    <mergeCell ref="F1136:F1140"/>
    <mergeCell ref="G1136:G1140"/>
    <mergeCell ref="H1136:H1140"/>
    <mergeCell ref="C1163:C1167"/>
    <mergeCell ref="D1163:D1167"/>
    <mergeCell ref="E1163:E1167"/>
    <mergeCell ref="F1163:F1167"/>
    <mergeCell ref="G1163:G1167"/>
    <mergeCell ref="H1163:H1167"/>
    <mergeCell ref="C1158:C1162"/>
    <mergeCell ref="D1158:D1162"/>
    <mergeCell ref="E1158:E1162"/>
    <mergeCell ref="F1158:F1162"/>
    <mergeCell ref="G1158:G1162"/>
    <mergeCell ref="H1158:H1162"/>
    <mergeCell ref="C1152:C1156"/>
    <mergeCell ref="D1152:D1156"/>
    <mergeCell ref="E1152:E1156"/>
    <mergeCell ref="F1152:F1156"/>
    <mergeCell ref="G1152:G1156"/>
    <mergeCell ref="H1152:H1156"/>
    <mergeCell ref="C1179:C1183"/>
    <mergeCell ref="D1179:D1183"/>
    <mergeCell ref="E1179:E1183"/>
    <mergeCell ref="F1179:F1183"/>
    <mergeCell ref="G1179:G1183"/>
    <mergeCell ref="H1179:H1183"/>
    <mergeCell ref="C1174:C1178"/>
    <mergeCell ref="D1174:D1178"/>
    <mergeCell ref="E1174:E1178"/>
    <mergeCell ref="F1174:F1178"/>
    <mergeCell ref="G1174:G1178"/>
    <mergeCell ref="H1174:H1178"/>
    <mergeCell ref="C1168:C1172"/>
    <mergeCell ref="D1168:D1172"/>
    <mergeCell ref="E1168:E1172"/>
    <mergeCell ref="F1168:F1172"/>
    <mergeCell ref="G1168:G1172"/>
    <mergeCell ref="H1168:H1172"/>
    <mergeCell ref="C1195:C1199"/>
    <mergeCell ref="D1195:D1199"/>
    <mergeCell ref="E1195:E1199"/>
    <mergeCell ref="F1195:F1199"/>
    <mergeCell ref="G1195:G1199"/>
    <mergeCell ref="H1195:H1199"/>
    <mergeCell ref="C1190:C1194"/>
    <mergeCell ref="D1190:D1194"/>
    <mergeCell ref="E1190:E1194"/>
    <mergeCell ref="F1190:F1194"/>
    <mergeCell ref="G1190:G1194"/>
    <mergeCell ref="H1190:H1194"/>
    <mergeCell ref="C1184:C1188"/>
    <mergeCell ref="D1184:D1188"/>
    <mergeCell ref="E1184:E1188"/>
    <mergeCell ref="F1184:F1188"/>
    <mergeCell ref="G1184:G1188"/>
    <mergeCell ref="H1184:H1188"/>
    <mergeCell ref="C1213:C1217"/>
    <mergeCell ref="D1213:D1217"/>
    <mergeCell ref="E1213:E1217"/>
    <mergeCell ref="F1213:F1217"/>
    <mergeCell ref="G1213:G1217"/>
    <mergeCell ref="H1213:H1217"/>
    <mergeCell ref="C1208:C1212"/>
    <mergeCell ref="D1208:D1212"/>
    <mergeCell ref="E1208:E1212"/>
    <mergeCell ref="F1208:F1212"/>
    <mergeCell ref="G1208:G1212"/>
    <mergeCell ref="H1208:H1212"/>
    <mergeCell ref="C1200:C1204"/>
    <mergeCell ref="D1200:D1204"/>
    <mergeCell ref="E1200:E1204"/>
    <mergeCell ref="F1200:F1204"/>
    <mergeCell ref="G1200:G1204"/>
    <mergeCell ref="H1200:H1204"/>
    <mergeCell ref="C1228:C1232"/>
    <mergeCell ref="D1228:D1232"/>
    <mergeCell ref="E1228:E1232"/>
    <mergeCell ref="F1228:F1232"/>
    <mergeCell ref="G1228:G1232"/>
    <mergeCell ref="H1228:H1232"/>
    <mergeCell ref="C1223:C1227"/>
    <mergeCell ref="D1223:D1227"/>
    <mergeCell ref="E1223:E1227"/>
    <mergeCell ref="F1223:F1227"/>
    <mergeCell ref="G1223:G1227"/>
    <mergeCell ref="H1223:H1227"/>
    <mergeCell ref="C1218:C1222"/>
    <mergeCell ref="D1218:D1222"/>
    <mergeCell ref="E1218:E1222"/>
    <mergeCell ref="F1218:F1222"/>
    <mergeCell ref="G1218:G1222"/>
    <mergeCell ref="H1218:H1222"/>
    <mergeCell ref="C1245:C1249"/>
    <mergeCell ref="D1245:D1249"/>
    <mergeCell ref="E1245:E1249"/>
    <mergeCell ref="F1245:F1249"/>
    <mergeCell ref="G1245:G1249"/>
    <mergeCell ref="H1245:H1249"/>
    <mergeCell ref="C1240:C1244"/>
    <mergeCell ref="D1240:D1244"/>
    <mergeCell ref="E1240:E1244"/>
    <mergeCell ref="F1240:F1244"/>
    <mergeCell ref="G1240:G1244"/>
    <mergeCell ref="H1240:H1244"/>
    <mergeCell ref="C1233:C1237"/>
    <mergeCell ref="D1233:D1237"/>
    <mergeCell ref="E1233:E1237"/>
    <mergeCell ref="F1233:F1237"/>
    <mergeCell ref="G1233:G1237"/>
    <mergeCell ref="H1233:H1237"/>
    <mergeCell ref="C1262:C1266"/>
    <mergeCell ref="D1262:D1266"/>
    <mergeCell ref="E1262:E1266"/>
    <mergeCell ref="F1262:F1266"/>
    <mergeCell ref="G1262:G1266"/>
    <mergeCell ref="H1262:H1266"/>
    <mergeCell ref="C1256:C1260"/>
    <mergeCell ref="D1256:D1260"/>
    <mergeCell ref="E1256:E1260"/>
    <mergeCell ref="F1256:F1260"/>
    <mergeCell ref="G1256:G1260"/>
    <mergeCell ref="H1256:H1260"/>
    <mergeCell ref="C1251:C1255"/>
    <mergeCell ref="D1251:D1255"/>
    <mergeCell ref="E1251:E1255"/>
    <mergeCell ref="F1251:F1255"/>
    <mergeCell ref="G1251:G1255"/>
    <mergeCell ref="H1251:H1255"/>
    <mergeCell ref="C1278:C1282"/>
    <mergeCell ref="D1278:D1282"/>
    <mergeCell ref="E1278:E1282"/>
    <mergeCell ref="F1278:F1282"/>
    <mergeCell ref="G1278:G1282"/>
    <mergeCell ref="H1278:H1282"/>
    <mergeCell ref="C1273:C1277"/>
    <mergeCell ref="D1273:D1277"/>
    <mergeCell ref="E1273:E1277"/>
    <mergeCell ref="F1273:F1277"/>
    <mergeCell ref="G1273:G1277"/>
    <mergeCell ref="H1273:H1277"/>
    <mergeCell ref="C1267:C1271"/>
    <mergeCell ref="D1267:D1271"/>
    <mergeCell ref="E1267:E1271"/>
    <mergeCell ref="F1267:F1271"/>
    <mergeCell ref="G1267:G1271"/>
    <mergeCell ref="H1267:H1271"/>
    <mergeCell ref="C1298:C1302"/>
    <mergeCell ref="D1298:D1302"/>
    <mergeCell ref="E1298:E1302"/>
    <mergeCell ref="F1298:F1302"/>
    <mergeCell ref="G1298:G1302"/>
    <mergeCell ref="H1298:H1302"/>
    <mergeCell ref="C1290:C1294"/>
    <mergeCell ref="D1290:D1294"/>
    <mergeCell ref="E1290:E1294"/>
    <mergeCell ref="F1290:F1294"/>
    <mergeCell ref="G1290:G1294"/>
    <mergeCell ref="H1290:H1294"/>
    <mergeCell ref="C1284:C1288"/>
    <mergeCell ref="D1284:D1288"/>
    <mergeCell ref="E1284:E1288"/>
    <mergeCell ref="F1284:F1288"/>
    <mergeCell ref="G1284:G1288"/>
    <mergeCell ref="H1284:H1288"/>
    <mergeCell ref="C1313:C1317"/>
    <mergeCell ref="D1313:D1317"/>
    <mergeCell ref="E1313:E1317"/>
    <mergeCell ref="F1313:F1317"/>
    <mergeCell ref="G1313:G1317"/>
    <mergeCell ref="H1313:H1317"/>
    <mergeCell ref="C1308:C1312"/>
    <mergeCell ref="D1308:D1312"/>
    <mergeCell ref="E1308:E1312"/>
    <mergeCell ref="F1308:F1312"/>
    <mergeCell ref="G1308:G1312"/>
    <mergeCell ref="H1308:H1312"/>
    <mergeCell ref="C1303:C1307"/>
    <mergeCell ref="D1303:D1307"/>
    <mergeCell ref="E1303:E1307"/>
    <mergeCell ref="F1303:F1307"/>
    <mergeCell ref="G1303:G1307"/>
    <mergeCell ref="H1303:H1307"/>
    <mergeCell ref="C1330:C1334"/>
    <mergeCell ref="D1330:D1334"/>
    <mergeCell ref="E1330:E1334"/>
    <mergeCell ref="F1330:F1334"/>
    <mergeCell ref="G1330:G1334"/>
    <mergeCell ref="H1330:H1334"/>
    <mergeCell ref="C1323:C1327"/>
    <mergeCell ref="D1323:D1327"/>
    <mergeCell ref="E1323:E1327"/>
    <mergeCell ref="F1323:F1327"/>
    <mergeCell ref="G1323:G1327"/>
    <mergeCell ref="H1323:H1327"/>
    <mergeCell ref="C1318:C1322"/>
    <mergeCell ref="D1318:D1322"/>
    <mergeCell ref="E1318:E1322"/>
    <mergeCell ref="F1318:F1322"/>
    <mergeCell ref="G1318:G1322"/>
    <mergeCell ref="H1318:H1322"/>
    <mergeCell ref="C1346:C1350"/>
    <mergeCell ref="D1346:D1350"/>
    <mergeCell ref="E1346:E1350"/>
    <mergeCell ref="F1346:F1350"/>
    <mergeCell ref="G1346:G1350"/>
    <mergeCell ref="H1346:H1350"/>
    <mergeCell ref="C1341:C1345"/>
    <mergeCell ref="D1341:D1345"/>
    <mergeCell ref="E1341:E1345"/>
    <mergeCell ref="F1341:F1345"/>
    <mergeCell ref="G1341:G1345"/>
    <mergeCell ref="H1341:H1345"/>
    <mergeCell ref="C1335:C1339"/>
    <mergeCell ref="D1335:D1339"/>
    <mergeCell ref="E1335:E1339"/>
    <mergeCell ref="F1335:F1339"/>
    <mergeCell ref="G1335:G1339"/>
    <mergeCell ref="H1335:H1339"/>
    <mergeCell ref="C1363:C1367"/>
    <mergeCell ref="D1363:D1367"/>
    <mergeCell ref="E1363:E1367"/>
    <mergeCell ref="F1363:F1367"/>
    <mergeCell ref="G1363:G1367"/>
    <mergeCell ref="H1363:H1367"/>
    <mergeCell ref="C1357:C1361"/>
    <mergeCell ref="D1357:D1361"/>
    <mergeCell ref="E1357:E1361"/>
    <mergeCell ref="F1357:F1361"/>
    <mergeCell ref="G1357:G1361"/>
    <mergeCell ref="H1357:H1361"/>
    <mergeCell ref="C1352:C1356"/>
    <mergeCell ref="D1352:D1356"/>
    <mergeCell ref="E1352:E1356"/>
    <mergeCell ref="F1352:F1356"/>
    <mergeCell ref="G1352:G1356"/>
    <mergeCell ref="H1352:H1356"/>
    <mergeCell ref="C1379:C1383"/>
    <mergeCell ref="D1379:D1383"/>
    <mergeCell ref="E1379:E1383"/>
    <mergeCell ref="F1379:F1383"/>
    <mergeCell ref="G1379:G1383"/>
    <mergeCell ref="H1379:H1383"/>
    <mergeCell ref="C1374:C1378"/>
    <mergeCell ref="D1374:D1378"/>
    <mergeCell ref="E1374:E1378"/>
    <mergeCell ref="F1374:F1378"/>
    <mergeCell ref="G1374:G1378"/>
    <mergeCell ref="H1374:H1378"/>
    <mergeCell ref="C1368:C1372"/>
    <mergeCell ref="D1368:D1372"/>
    <mergeCell ref="E1368:E1372"/>
    <mergeCell ref="F1368:F1372"/>
    <mergeCell ref="G1368:G1372"/>
    <mergeCell ref="H1368:H1372"/>
    <mergeCell ref="C1396:C1400"/>
    <mergeCell ref="D1396:D1400"/>
    <mergeCell ref="E1396:E1400"/>
    <mergeCell ref="F1396:F1400"/>
    <mergeCell ref="G1396:G1400"/>
    <mergeCell ref="H1396:H1400"/>
    <mergeCell ref="C1390:C1394"/>
    <mergeCell ref="D1390:D1394"/>
    <mergeCell ref="E1390:E1394"/>
    <mergeCell ref="F1390:F1394"/>
    <mergeCell ref="G1390:G1394"/>
    <mergeCell ref="H1390:H1394"/>
    <mergeCell ref="C1385:C1389"/>
    <mergeCell ref="D1385:D1389"/>
    <mergeCell ref="E1385:E1389"/>
    <mergeCell ref="F1385:F1389"/>
    <mergeCell ref="G1385:G1389"/>
    <mergeCell ref="H1385:H1389"/>
    <mergeCell ref="C1412:C1416"/>
    <mergeCell ref="D1412:D1416"/>
    <mergeCell ref="E1412:E1416"/>
    <mergeCell ref="F1412:F1416"/>
    <mergeCell ref="G1412:G1416"/>
    <mergeCell ref="H1412:H1416"/>
    <mergeCell ref="C1407:C1411"/>
    <mergeCell ref="D1407:D1411"/>
    <mergeCell ref="E1407:E1411"/>
    <mergeCell ref="F1407:F1411"/>
    <mergeCell ref="G1407:G1411"/>
    <mergeCell ref="H1407:H1411"/>
    <mergeCell ref="C1401:C1405"/>
    <mergeCell ref="D1401:D1405"/>
    <mergeCell ref="E1401:E1405"/>
    <mergeCell ref="F1401:F1405"/>
    <mergeCell ref="G1401:G1405"/>
    <mergeCell ref="H1401:H1405"/>
    <mergeCell ref="C1429:C1433"/>
    <mergeCell ref="D1429:D1433"/>
    <mergeCell ref="E1429:E1433"/>
    <mergeCell ref="F1429:F1433"/>
    <mergeCell ref="G1429:G1433"/>
    <mergeCell ref="H1429:H1433"/>
    <mergeCell ref="C1423:C1427"/>
    <mergeCell ref="D1423:D1427"/>
    <mergeCell ref="E1423:E1427"/>
    <mergeCell ref="F1423:F1427"/>
    <mergeCell ref="G1423:G1427"/>
    <mergeCell ref="H1423:H1427"/>
    <mergeCell ref="C1418:C1422"/>
    <mergeCell ref="D1418:D1422"/>
    <mergeCell ref="E1418:E1422"/>
    <mergeCell ref="F1418:F1422"/>
    <mergeCell ref="G1418:G1422"/>
    <mergeCell ref="H1418:H1422"/>
    <mergeCell ref="G1452:J1452"/>
    <mergeCell ref="A1453:C1453"/>
    <mergeCell ref="G1453:J1453"/>
    <mergeCell ref="A1457:C1457"/>
    <mergeCell ref="C1445:C1449"/>
    <mergeCell ref="D1445:D1449"/>
    <mergeCell ref="E1445:E1449"/>
    <mergeCell ref="F1445:F1449"/>
    <mergeCell ref="G1445:G1449"/>
    <mergeCell ref="H1445:H1449"/>
    <mergeCell ref="C1440:C1444"/>
    <mergeCell ref="D1440:D1444"/>
    <mergeCell ref="E1440:E1444"/>
    <mergeCell ref="F1440:F1444"/>
    <mergeCell ref="G1440:G1444"/>
    <mergeCell ref="H1440:H1444"/>
    <mergeCell ref="C1434:C1438"/>
    <mergeCell ref="D1434:D1438"/>
    <mergeCell ref="E1434:E1438"/>
    <mergeCell ref="F1434:F1438"/>
    <mergeCell ref="G1434:G1438"/>
    <mergeCell ref="H1434:H1438"/>
  </mergeCells>
  <pageMargins left="0.51181102362204722" right="0.51181102362204722" top="0.35433070866141736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A14" sqref="A14:Q17"/>
    </sheetView>
  </sheetViews>
  <sheetFormatPr defaultRowHeight="15.75" x14ac:dyDescent="0.25"/>
  <cols>
    <col min="1" max="1" width="4.42578125" style="4" customWidth="1"/>
    <col min="2" max="2" width="17" style="4" customWidth="1"/>
    <col min="3" max="3" width="10.5703125" style="4" hidden="1" customWidth="1"/>
    <col min="4" max="4" width="14.140625" style="4" customWidth="1"/>
    <col min="5" max="5" width="7.140625" style="4" customWidth="1"/>
    <col min="6" max="6" width="9" style="4" customWidth="1"/>
    <col min="7" max="7" width="8.5703125" style="4" customWidth="1"/>
    <col min="8" max="8" width="8.42578125" style="4" customWidth="1"/>
    <col min="9" max="9" width="7.42578125" style="4" customWidth="1"/>
    <col min="10" max="10" width="10" style="4" customWidth="1"/>
    <col min="11" max="11" width="7.5703125" style="4" customWidth="1"/>
    <col min="12" max="12" width="6.85546875" style="4" customWidth="1"/>
    <col min="13" max="13" width="7.140625" style="4" customWidth="1"/>
    <col min="14" max="14" width="6.5703125" style="4" customWidth="1"/>
    <col min="15" max="15" width="8.42578125" style="4" customWidth="1"/>
    <col min="16" max="16" width="7.140625" style="4" customWidth="1"/>
    <col min="17" max="17" width="11.85546875" style="4" customWidth="1"/>
    <col min="18" max="18" width="11.28515625" style="4" bestFit="1" customWidth="1"/>
    <col min="19" max="19" width="11.140625" style="4" bestFit="1" customWidth="1"/>
    <col min="20" max="16384" width="9.140625" style="4"/>
  </cols>
  <sheetData>
    <row r="1" spans="1:18" x14ac:dyDescent="0.25">
      <c r="A1" s="9" t="s">
        <v>0</v>
      </c>
      <c r="B1" s="9"/>
      <c r="C1" s="9"/>
      <c r="D1" s="7"/>
      <c r="E1" s="10"/>
      <c r="Q1" s="6" t="s">
        <v>237</v>
      </c>
    </row>
    <row r="2" spans="1:18" ht="16.5" x14ac:dyDescent="0.25">
      <c r="A2" s="70" t="s">
        <v>238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6.5" x14ac:dyDescent="0.25">
      <c r="A3" s="71" t="s">
        <v>239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ht="16.5" x14ac:dyDescent="0.25">
      <c r="A4" s="71" t="s">
        <v>240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8" ht="16.5" x14ac:dyDescent="0.25">
      <c r="A5" s="70" t="s">
        <v>241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8" x14ac:dyDescent="0.25">
      <c r="P6" s="72" t="s">
        <v>242</v>
      </c>
      <c r="Q6" s="72"/>
    </row>
    <row r="7" spans="1:18" s="11" customFormat="1" ht="37.5" customHeight="1" x14ac:dyDescent="0.2">
      <c r="A7" s="65" t="s">
        <v>1</v>
      </c>
      <c r="B7" s="66" t="s">
        <v>243</v>
      </c>
      <c r="C7" s="67" t="s">
        <v>244</v>
      </c>
      <c r="D7" s="67" t="s">
        <v>245</v>
      </c>
      <c r="E7" s="67" t="s">
        <v>246</v>
      </c>
      <c r="F7" s="73" t="s">
        <v>247</v>
      </c>
      <c r="G7" s="74" t="s">
        <v>248</v>
      </c>
      <c r="H7" s="75"/>
      <c r="I7" s="75"/>
      <c r="J7" s="75"/>
      <c r="K7" s="75"/>
      <c r="L7" s="76"/>
      <c r="M7" s="73" t="s">
        <v>249</v>
      </c>
      <c r="N7" s="73" t="s">
        <v>250</v>
      </c>
      <c r="O7" s="73"/>
      <c r="P7" s="73"/>
      <c r="Q7" s="67" t="s">
        <v>251</v>
      </c>
    </row>
    <row r="8" spans="1:18" s="11" customFormat="1" ht="14.25" x14ac:dyDescent="0.2">
      <c r="A8" s="65"/>
      <c r="B8" s="66"/>
      <c r="C8" s="68"/>
      <c r="D8" s="68"/>
      <c r="E8" s="68"/>
      <c r="F8" s="73"/>
      <c r="G8" s="66" t="s">
        <v>252</v>
      </c>
      <c r="H8" s="74" t="s">
        <v>253</v>
      </c>
      <c r="I8" s="75"/>
      <c r="J8" s="75"/>
      <c r="K8" s="75"/>
      <c r="L8" s="76"/>
      <c r="M8" s="73"/>
      <c r="N8" s="66" t="s">
        <v>252</v>
      </c>
      <c r="O8" s="73" t="s">
        <v>253</v>
      </c>
      <c r="P8" s="73"/>
      <c r="Q8" s="68"/>
    </row>
    <row r="9" spans="1:18" s="11" customFormat="1" ht="38.25" x14ac:dyDescent="0.2">
      <c r="A9" s="65"/>
      <c r="B9" s="66"/>
      <c r="C9" s="69"/>
      <c r="D9" s="69"/>
      <c r="E9" s="69"/>
      <c r="F9" s="73"/>
      <c r="G9" s="66"/>
      <c r="H9" s="12" t="s">
        <v>254</v>
      </c>
      <c r="I9" s="12" t="s">
        <v>255</v>
      </c>
      <c r="J9" s="12" t="s">
        <v>256</v>
      </c>
      <c r="K9" s="12" t="s">
        <v>257</v>
      </c>
      <c r="L9" s="12" t="s">
        <v>258</v>
      </c>
      <c r="M9" s="73"/>
      <c r="N9" s="66"/>
      <c r="O9" s="12" t="s">
        <v>257</v>
      </c>
      <c r="P9" s="12" t="s">
        <v>259</v>
      </c>
      <c r="Q9" s="69"/>
    </row>
    <row r="10" spans="1:18" s="15" customFormat="1" ht="25.5" x14ac:dyDescent="0.2">
      <c r="A10" s="13" t="s">
        <v>260</v>
      </c>
      <c r="B10" s="13" t="s">
        <v>261</v>
      </c>
      <c r="C10" s="13" t="s">
        <v>262</v>
      </c>
      <c r="D10" s="13" t="s">
        <v>263</v>
      </c>
      <c r="E10" s="13">
        <v>1</v>
      </c>
      <c r="F10" s="14" t="s">
        <v>264</v>
      </c>
      <c r="G10" s="13" t="s">
        <v>265</v>
      </c>
      <c r="H10" s="13" t="s">
        <v>266</v>
      </c>
      <c r="I10" s="13" t="s">
        <v>267</v>
      </c>
      <c r="J10" s="13" t="s">
        <v>268</v>
      </c>
      <c r="K10" s="13" t="s">
        <v>269</v>
      </c>
      <c r="L10" s="13"/>
      <c r="M10" s="13" t="s">
        <v>270</v>
      </c>
      <c r="N10" s="13" t="s">
        <v>271</v>
      </c>
      <c r="O10" s="13" t="s">
        <v>272</v>
      </c>
      <c r="P10" s="13" t="s">
        <v>273</v>
      </c>
      <c r="Q10" s="13">
        <v>12</v>
      </c>
    </row>
    <row r="11" spans="1:18" x14ac:dyDescent="0.25">
      <c r="A11" s="16"/>
      <c r="B11" s="17" t="s">
        <v>247</v>
      </c>
      <c r="C11" s="17"/>
      <c r="D11" s="17"/>
      <c r="E11" s="18">
        <f t="shared" ref="E11:K11" si="0">SUM(E12:E17)</f>
        <v>23</v>
      </c>
      <c r="F11" s="18">
        <f t="shared" si="0"/>
        <v>3450000</v>
      </c>
      <c r="G11" s="18">
        <f t="shared" si="0"/>
        <v>3450000</v>
      </c>
      <c r="H11" s="18">
        <f t="shared" si="0"/>
        <v>0</v>
      </c>
      <c r="I11" s="18">
        <f t="shared" si="0"/>
        <v>0</v>
      </c>
      <c r="J11" s="18">
        <f t="shared" si="0"/>
        <v>3450000</v>
      </c>
      <c r="K11" s="18">
        <f t="shared" si="0"/>
        <v>0</v>
      </c>
      <c r="L11" s="18"/>
      <c r="M11" s="18">
        <f>SUM(M12:M17)</f>
        <v>0</v>
      </c>
      <c r="N11" s="18">
        <f>SUM(N12:N17)</f>
        <v>0</v>
      </c>
      <c r="O11" s="18">
        <f>SUM(O12:O17)</f>
        <v>0</v>
      </c>
      <c r="P11" s="18">
        <f>SUM(P12:P17)</f>
        <v>0</v>
      </c>
      <c r="Q11" s="2"/>
    </row>
    <row r="12" spans="1:18" s="26" customFormat="1" ht="15" x14ac:dyDescent="0.25">
      <c r="A12" s="19"/>
      <c r="B12" s="20" t="s">
        <v>241</v>
      </c>
      <c r="C12" s="21"/>
      <c r="D12" s="20"/>
      <c r="E12" s="21"/>
      <c r="F12" s="22"/>
      <c r="G12" s="23"/>
      <c r="H12" s="24"/>
      <c r="I12" s="24"/>
      <c r="J12" s="24"/>
      <c r="K12" s="24"/>
      <c r="L12" s="24"/>
      <c r="M12" s="23"/>
      <c r="N12" s="23"/>
      <c r="O12" s="23"/>
      <c r="P12" s="23"/>
      <c r="Q12" s="25"/>
    </row>
    <row r="13" spans="1:18" s="26" customFormat="1" ht="15" x14ac:dyDescent="0.25">
      <c r="A13" s="27"/>
      <c r="B13" s="28" t="s">
        <v>274</v>
      </c>
      <c r="C13" s="29"/>
      <c r="D13" s="28"/>
      <c r="E13" s="29"/>
      <c r="F13" s="30"/>
      <c r="G13" s="31"/>
      <c r="H13" s="32"/>
      <c r="I13" s="32"/>
      <c r="J13" s="32"/>
      <c r="K13" s="32"/>
      <c r="L13" s="32"/>
      <c r="M13" s="31"/>
      <c r="N13" s="31"/>
      <c r="O13" s="31"/>
      <c r="P13" s="31"/>
      <c r="Q13" s="33"/>
      <c r="R13" s="34">
        <f>SUM(F14:F17)</f>
        <v>3450000</v>
      </c>
    </row>
    <row r="14" spans="1:18" s="26" customFormat="1" ht="15" x14ac:dyDescent="0.25">
      <c r="A14" s="16">
        <v>1</v>
      </c>
      <c r="B14" s="1" t="s">
        <v>275</v>
      </c>
      <c r="C14" s="35"/>
      <c r="D14" s="2" t="s">
        <v>276</v>
      </c>
      <c r="E14" s="36">
        <f>13-4</f>
        <v>9</v>
      </c>
      <c r="F14" s="37">
        <f t="shared" ref="F14:F16" si="1">G14+M14+N14</f>
        <v>1350000</v>
      </c>
      <c r="G14" s="37">
        <f>SUM(H14:K14)</f>
        <v>1350000</v>
      </c>
      <c r="H14" s="38"/>
      <c r="I14" s="38"/>
      <c r="J14" s="38">
        <f>E14*150000</f>
        <v>1350000</v>
      </c>
      <c r="K14" s="38"/>
      <c r="L14" s="38"/>
      <c r="M14" s="37"/>
      <c r="N14" s="37"/>
      <c r="O14" s="37"/>
      <c r="P14" s="37"/>
      <c r="Q14" s="39" t="s">
        <v>277</v>
      </c>
    </row>
    <row r="15" spans="1:18" s="26" customFormat="1" ht="15" x14ac:dyDescent="0.25">
      <c r="A15" s="16">
        <v>2</v>
      </c>
      <c r="B15" s="1" t="s">
        <v>278</v>
      </c>
      <c r="C15" s="35"/>
      <c r="D15" s="2" t="s">
        <v>276</v>
      </c>
      <c r="E15" s="36">
        <v>9</v>
      </c>
      <c r="F15" s="37">
        <f t="shared" si="1"/>
        <v>1350000</v>
      </c>
      <c r="G15" s="37">
        <f t="shared" ref="G15" si="2">SUM(H15:K15)</f>
        <v>1350000</v>
      </c>
      <c r="H15" s="38"/>
      <c r="I15" s="38"/>
      <c r="J15" s="38">
        <f>E15*150000</f>
        <v>1350000</v>
      </c>
      <c r="K15" s="38"/>
      <c r="L15" s="38"/>
      <c r="M15" s="37"/>
      <c r="N15" s="37"/>
      <c r="O15" s="37"/>
      <c r="P15" s="37"/>
      <c r="Q15" s="39" t="s">
        <v>277</v>
      </c>
    </row>
    <row r="16" spans="1:18" s="26" customFormat="1" ht="15" x14ac:dyDescent="0.25">
      <c r="A16" s="16">
        <v>3</v>
      </c>
      <c r="B16" s="1" t="s">
        <v>38</v>
      </c>
      <c r="C16" s="35"/>
      <c r="D16" s="2" t="s">
        <v>276</v>
      </c>
      <c r="E16" s="36">
        <v>2</v>
      </c>
      <c r="F16" s="37">
        <f t="shared" si="1"/>
        <v>300000</v>
      </c>
      <c r="G16" s="37">
        <f>SUM(H16:K16)</f>
        <v>300000</v>
      </c>
      <c r="H16" s="38"/>
      <c r="I16" s="38"/>
      <c r="J16" s="38">
        <f t="shared" ref="J16" si="3">E16*150000</f>
        <v>300000</v>
      </c>
      <c r="K16" s="38"/>
      <c r="L16" s="38"/>
      <c r="M16" s="37"/>
      <c r="N16" s="37"/>
      <c r="O16" s="37"/>
      <c r="P16" s="37"/>
      <c r="Q16" s="39" t="s">
        <v>277</v>
      </c>
    </row>
    <row r="17" spans="1:17" s="26" customFormat="1" ht="15" x14ac:dyDescent="0.25">
      <c r="A17" s="16">
        <v>4</v>
      </c>
      <c r="B17" s="1" t="s">
        <v>29</v>
      </c>
      <c r="C17" s="35"/>
      <c r="D17" s="2" t="s">
        <v>276</v>
      </c>
      <c r="E17" s="36">
        <v>3</v>
      </c>
      <c r="F17" s="37">
        <f>G17+M17+N17</f>
        <v>450000</v>
      </c>
      <c r="G17" s="37">
        <f>SUM(H17:K17)</f>
        <v>450000</v>
      </c>
      <c r="H17" s="38"/>
      <c r="I17" s="38"/>
      <c r="J17" s="38">
        <f>E17*150000</f>
        <v>450000</v>
      </c>
      <c r="K17" s="38"/>
      <c r="L17" s="38"/>
      <c r="M17" s="37"/>
      <c r="N17" s="37"/>
      <c r="O17" s="37"/>
      <c r="P17" s="37"/>
      <c r="Q17" s="39" t="s">
        <v>277</v>
      </c>
    </row>
    <row r="18" spans="1:17" x14ac:dyDescent="0.25">
      <c r="A18" s="40"/>
      <c r="B18" s="41"/>
      <c r="C18" s="42"/>
      <c r="D18" s="43"/>
      <c r="E18" s="44"/>
      <c r="F18" s="45"/>
      <c r="G18" s="45"/>
      <c r="H18" s="46"/>
      <c r="I18" s="47"/>
      <c r="J18" s="46"/>
      <c r="K18" s="46"/>
      <c r="L18" s="46"/>
      <c r="M18" s="42"/>
      <c r="N18" s="48"/>
      <c r="O18" s="48"/>
      <c r="P18" s="48"/>
      <c r="Q18" s="49"/>
    </row>
    <row r="19" spans="1:17" x14ac:dyDescent="0.25">
      <c r="N19" s="63" t="s">
        <v>236</v>
      </c>
      <c r="O19" s="63"/>
      <c r="P19" s="63"/>
      <c r="Q19" s="63"/>
    </row>
    <row r="20" spans="1:17" s="6" customFormat="1" x14ac:dyDescent="0.25">
      <c r="B20" s="64" t="s">
        <v>231</v>
      </c>
      <c r="C20" s="64"/>
      <c r="D20" s="64"/>
      <c r="G20" s="64" t="s">
        <v>232</v>
      </c>
      <c r="H20" s="64"/>
      <c r="I20" s="64"/>
      <c r="N20" s="64" t="s">
        <v>2</v>
      </c>
      <c r="O20" s="64"/>
      <c r="P20" s="64"/>
      <c r="Q20" s="64"/>
    </row>
    <row r="21" spans="1:17" s="6" customFormat="1" x14ac:dyDescent="0.25">
      <c r="B21" s="7"/>
      <c r="C21" s="7"/>
      <c r="D21" s="7"/>
      <c r="G21" s="7"/>
      <c r="H21" s="7"/>
      <c r="I21" s="7"/>
      <c r="N21" s="7"/>
      <c r="O21" s="7"/>
      <c r="P21" s="7"/>
      <c r="Q21" s="7"/>
    </row>
    <row r="22" spans="1:17" s="6" customFormat="1" x14ac:dyDescent="0.25">
      <c r="B22" s="7"/>
      <c r="C22" s="7"/>
      <c r="D22" s="7"/>
      <c r="G22" s="7"/>
      <c r="H22" s="7"/>
      <c r="I22" s="7"/>
      <c r="N22" s="7"/>
      <c r="O22" s="7"/>
      <c r="P22" s="7"/>
      <c r="Q22" s="7"/>
    </row>
    <row r="23" spans="1:17" s="6" customFormat="1" x14ac:dyDescent="0.25">
      <c r="B23" s="7"/>
      <c r="C23" s="7"/>
      <c r="D23" s="7"/>
      <c r="G23" s="7"/>
      <c r="H23" s="7"/>
      <c r="I23" s="7"/>
      <c r="N23" s="7"/>
      <c r="O23" s="7"/>
      <c r="P23" s="7"/>
      <c r="Q23" s="7"/>
    </row>
    <row r="24" spans="1:17" s="6" customFormat="1" x14ac:dyDescent="0.25">
      <c r="B24" s="64" t="s">
        <v>233</v>
      </c>
      <c r="C24" s="64"/>
      <c r="D24" s="64"/>
      <c r="G24" s="7"/>
      <c r="H24" s="7" t="s">
        <v>234</v>
      </c>
      <c r="I24" s="7"/>
      <c r="N24" s="7"/>
      <c r="O24" s="7" t="s">
        <v>235</v>
      </c>
      <c r="P24" s="7"/>
      <c r="Q24" s="7"/>
    </row>
    <row r="25" spans="1:17" s="6" customFormat="1" x14ac:dyDescent="0.25">
      <c r="B25" s="7"/>
      <c r="C25" s="7"/>
      <c r="D25" s="7"/>
      <c r="G25" s="7"/>
      <c r="H25" s="7"/>
      <c r="I25" s="7"/>
      <c r="N25" s="7"/>
      <c r="O25" s="7"/>
      <c r="P25" s="7"/>
      <c r="Q25" s="7"/>
    </row>
    <row r="27" spans="1:17" x14ac:dyDescent="0.25">
      <c r="A27" s="50"/>
      <c r="B27" s="51"/>
      <c r="C27" s="51"/>
      <c r="D27" s="51"/>
      <c r="E27" s="51"/>
    </row>
  </sheetData>
  <mergeCells count="24">
    <mergeCell ref="N19:Q19"/>
    <mergeCell ref="B20:D20"/>
    <mergeCell ref="G20:I20"/>
    <mergeCell ref="N20:Q20"/>
    <mergeCell ref="B24:D24"/>
    <mergeCell ref="F7:F9"/>
    <mergeCell ref="G7:L7"/>
    <mergeCell ref="M7:M9"/>
    <mergeCell ref="N7:P7"/>
    <mergeCell ref="Q7:Q9"/>
    <mergeCell ref="G8:G9"/>
    <mergeCell ref="H8:L8"/>
    <mergeCell ref="N8:N9"/>
    <mergeCell ref="O8:P8"/>
    <mergeCell ref="A2:Q2"/>
    <mergeCell ref="A3:Q3"/>
    <mergeCell ref="A4:Q4"/>
    <mergeCell ref="A5:Q5"/>
    <mergeCell ref="P6:Q6"/>
    <mergeCell ref="A7:A9"/>
    <mergeCell ref="B7:B9"/>
    <mergeCell ref="C7:C9"/>
    <mergeCell ref="D7:D9"/>
    <mergeCell ref="E7:E9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4" workbookViewId="0">
      <selection activeCell="T20" sqref="T20"/>
    </sheetView>
  </sheetViews>
  <sheetFormatPr defaultRowHeight="15.75" x14ac:dyDescent="0.25"/>
  <cols>
    <col min="1" max="1" width="4.42578125" style="4" customWidth="1"/>
    <col min="2" max="2" width="18.7109375" style="4" customWidth="1"/>
    <col min="3" max="3" width="10.5703125" style="4" hidden="1" customWidth="1"/>
    <col min="4" max="4" width="21.7109375" style="4" customWidth="1"/>
    <col min="5" max="5" width="9" style="4" customWidth="1"/>
    <col min="6" max="6" width="12.28515625" style="4" customWidth="1"/>
    <col min="7" max="7" width="11.7109375" style="4" customWidth="1"/>
    <col min="8" max="8" width="12" style="4" customWidth="1"/>
    <col min="9" max="11" width="10" style="4" customWidth="1"/>
    <col min="12" max="12" width="6.7109375" style="4" customWidth="1"/>
    <col min="13" max="13" width="7.7109375" style="4" customWidth="1"/>
    <col min="14" max="14" width="7.42578125" style="4" customWidth="1"/>
    <col min="15" max="15" width="11.28515625" style="4" bestFit="1" customWidth="1"/>
    <col min="16" max="16" width="11.140625" style="4" bestFit="1" customWidth="1"/>
    <col min="17" max="16384" width="9.140625" style="4"/>
  </cols>
  <sheetData>
    <row r="1" spans="1:14" x14ac:dyDescent="0.25">
      <c r="A1" s="9" t="s">
        <v>0</v>
      </c>
      <c r="B1" s="9"/>
      <c r="C1" s="9"/>
      <c r="D1" s="7"/>
      <c r="E1" s="10"/>
      <c r="N1" s="6" t="s">
        <v>237</v>
      </c>
    </row>
    <row r="2" spans="1:14" ht="16.5" x14ac:dyDescent="0.25">
      <c r="A2" s="70" t="s">
        <v>238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6.5" x14ac:dyDescent="0.25">
      <c r="A3" s="71" t="s">
        <v>239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6.5" x14ac:dyDescent="0.25">
      <c r="A4" s="71" t="s">
        <v>240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16.5" x14ac:dyDescent="0.25">
      <c r="A5" s="70" t="s">
        <v>279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x14ac:dyDescent="0.25">
      <c r="N6" s="59"/>
    </row>
    <row r="7" spans="1:14" s="11" customFormat="1" ht="14.25" customHeight="1" x14ac:dyDescent="0.2">
      <c r="A7" s="65" t="s">
        <v>1</v>
      </c>
      <c r="B7" s="66" t="s">
        <v>243</v>
      </c>
      <c r="C7" s="67" t="s">
        <v>244</v>
      </c>
      <c r="D7" s="67" t="s">
        <v>245</v>
      </c>
      <c r="E7" s="67" t="s">
        <v>246</v>
      </c>
      <c r="F7" s="73" t="s">
        <v>247</v>
      </c>
      <c r="G7" s="74" t="s">
        <v>248</v>
      </c>
      <c r="H7" s="75"/>
      <c r="I7" s="75"/>
      <c r="J7" s="75"/>
      <c r="K7" s="75"/>
      <c r="L7" s="76"/>
      <c r="M7" s="73" t="s">
        <v>249</v>
      </c>
      <c r="N7" s="67" t="s">
        <v>251</v>
      </c>
    </row>
    <row r="8" spans="1:14" s="11" customFormat="1" ht="14.25" x14ac:dyDescent="0.2">
      <c r="A8" s="65"/>
      <c r="B8" s="66"/>
      <c r="C8" s="68"/>
      <c r="D8" s="68"/>
      <c r="E8" s="68"/>
      <c r="F8" s="73"/>
      <c r="G8" s="66" t="s">
        <v>252</v>
      </c>
      <c r="H8" s="74" t="s">
        <v>253</v>
      </c>
      <c r="I8" s="75"/>
      <c r="J8" s="75"/>
      <c r="K8" s="75"/>
      <c r="L8" s="76"/>
      <c r="M8" s="73"/>
      <c r="N8" s="68"/>
    </row>
    <row r="9" spans="1:14" s="11" customFormat="1" ht="38.25" x14ac:dyDescent="0.2">
      <c r="A9" s="65"/>
      <c r="B9" s="66"/>
      <c r="C9" s="69"/>
      <c r="D9" s="69"/>
      <c r="E9" s="69"/>
      <c r="F9" s="73"/>
      <c r="G9" s="66"/>
      <c r="H9" s="12" t="s">
        <v>254</v>
      </c>
      <c r="I9" s="12" t="s">
        <v>255</v>
      </c>
      <c r="J9" s="12" t="s">
        <v>256</v>
      </c>
      <c r="K9" s="12" t="s">
        <v>257</v>
      </c>
      <c r="L9" s="12" t="s">
        <v>258</v>
      </c>
      <c r="M9" s="73"/>
      <c r="N9" s="69"/>
    </row>
    <row r="10" spans="1:14" s="15" customFormat="1" ht="25.5" x14ac:dyDescent="0.2">
      <c r="A10" s="13" t="s">
        <v>260</v>
      </c>
      <c r="B10" s="13" t="s">
        <v>261</v>
      </c>
      <c r="C10" s="13" t="s">
        <v>262</v>
      </c>
      <c r="D10" s="13" t="s">
        <v>263</v>
      </c>
      <c r="E10" s="13">
        <v>1</v>
      </c>
      <c r="F10" s="14" t="s">
        <v>264</v>
      </c>
      <c r="G10" s="13" t="s">
        <v>265</v>
      </c>
      <c r="H10" s="13" t="s">
        <v>266</v>
      </c>
      <c r="I10" s="13" t="s">
        <v>267</v>
      </c>
      <c r="J10" s="13" t="s">
        <v>268</v>
      </c>
      <c r="K10" s="13" t="s">
        <v>269</v>
      </c>
      <c r="L10" s="13"/>
      <c r="M10" s="13" t="s">
        <v>270</v>
      </c>
      <c r="N10" s="13">
        <v>12</v>
      </c>
    </row>
    <row r="11" spans="1:14" x14ac:dyDescent="0.25">
      <c r="A11" s="16"/>
      <c r="B11" s="17" t="s">
        <v>247</v>
      </c>
      <c r="C11" s="17"/>
      <c r="D11" s="17"/>
      <c r="E11" s="18">
        <f t="shared" ref="E11:M11" si="0">SUM(E12:E37)</f>
        <v>48</v>
      </c>
      <c r="F11" s="18">
        <f t="shared" si="0"/>
        <v>14400000</v>
      </c>
      <c r="G11" s="18">
        <f t="shared" si="0"/>
        <v>14400000</v>
      </c>
      <c r="H11" s="18">
        <f t="shared" si="0"/>
        <v>14400000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2"/>
    </row>
    <row r="12" spans="1:14" s="26" customFormat="1" ht="15" x14ac:dyDescent="0.25">
      <c r="A12" s="16">
        <v>1</v>
      </c>
      <c r="B12" s="52" t="s">
        <v>91</v>
      </c>
      <c r="C12" s="54"/>
      <c r="D12" s="53" t="s">
        <v>280</v>
      </c>
      <c r="E12" s="55">
        <v>5</v>
      </c>
      <c r="F12" s="37">
        <f>G12+M12</f>
        <v>1500000</v>
      </c>
      <c r="G12" s="37">
        <f t="shared" ref="G12:G37" si="1">SUM(H12:K12)</f>
        <v>1500000</v>
      </c>
      <c r="H12" s="38">
        <f t="shared" ref="H12:H37" si="2">E12*300000</f>
        <v>1500000</v>
      </c>
      <c r="I12" s="38"/>
      <c r="J12" s="38"/>
      <c r="K12" s="38"/>
      <c r="L12" s="38"/>
      <c r="M12" s="37"/>
      <c r="N12" s="37"/>
    </row>
    <row r="13" spans="1:14" s="26" customFormat="1" ht="15" x14ac:dyDescent="0.25">
      <c r="A13" s="16">
        <v>2</v>
      </c>
      <c r="B13" s="52" t="s">
        <v>281</v>
      </c>
      <c r="C13" s="54"/>
      <c r="D13" s="53" t="s">
        <v>282</v>
      </c>
      <c r="E13" s="55">
        <v>5</v>
      </c>
      <c r="F13" s="37">
        <f t="shared" ref="F13:F37" si="3">G13+M13</f>
        <v>1500000</v>
      </c>
      <c r="G13" s="37">
        <f t="shared" si="1"/>
        <v>1500000</v>
      </c>
      <c r="H13" s="38">
        <f t="shared" si="2"/>
        <v>1500000</v>
      </c>
      <c r="I13" s="38"/>
      <c r="J13" s="38"/>
      <c r="K13" s="38"/>
      <c r="L13" s="38"/>
      <c r="M13" s="37"/>
      <c r="N13" s="37"/>
    </row>
    <row r="14" spans="1:14" s="26" customFormat="1" ht="15" x14ac:dyDescent="0.25">
      <c r="A14" s="16">
        <v>3</v>
      </c>
      <c r="B14" s="52" t="s">
        <v>43</v>
      </c>
      <c r="C14" s="54"/>
      <c r="D14" s="53" t="s">
        <v>283</v>
      </c>
      <c r="E14" s="55">
        <v>4</v>
      </c>
      <c r="F14" s="37">
        <f t="shared" si="3"/>
        <v>1200000</v>
      </c>
      <c r="G14" s="37">
        <f t="shared" si="1"/>
        <v>1200000</v>
      </c>
      <c r="H14" s="38">
        <f t="shared" si="2"/>
        <v>1200000</v>
      </c>
      <c r="I14" s="38"/>
      <c r="J14" s="38"/>
      <c r="K14" s="38"/>
      <c r="L14" s="38"/>
      <c r="M14" s="37"/>
      <c r="N14" s="37"/>
    </row>
    <row r="15" spans="1:14" s="26" customFormat="1" ht="15" x14ac:dyDescent="0.25">
      <c r="A15" s="16">
        <v>4</v>
      </c>
      <c r="B15" s="52" t="s">
        <v>284</v>
      </c>
      <c r="C15" s="54"/>
      <c r="D15" s="53" t="s">
        <v>285</v>
      </c>
      <c r="E15" s="55">
        <v>1</v>
      </c>
      <c r="F15" s="37">
        <f t="shared" si="3"/>
        <v>300000</v>
      </c>
      <c r="G15" s="37">
        <f t="shared" si="1"/>
        <v>300000</v>
      </c>
      <c r="H15" s="38">
        <f t="shared" si="2"/>
        <v>300000</v>
      </c>
      <c r="I15" s="38"/>
      <c r="J15" s="38"/>
      <c r="K15" s="38"/>
      <c r="L15" s="38"/>
      <c r="M15" s="37"/>
      <c r="N15" s="37"/>
    </row>
    <row r="16" spans="1:14" s="26" customFormat="1" ht="15" x14ac:dyDescent="0.25">
      <c r="A16" s="16">
        <v>5</v>
      </c>
      <c r="B16" s="52" t="s">
        <v>286</v>
      </c>
      <c r="C16" s="54"/>
      <c r="D16" s="53" t="s">
        <v>287</v>
      </c>
      <c r="E16" s="55">
        <v>2</v>
      </c>
      <c r="F16" s="37">
        <f t="shared" si="3"/>
        <v>600000</v>
      </c>
      <c r="G16" s="37">
        <f t="shared" si="1"/>
        <v>600000</v>
      </c>
      <c r="H16" s="38">
        <f t="shared" si="2"/>
        <v>600000</v>
      </c>
      <c r="I16" s="38"/>
      <c r="J16" s="38"/>
      <c r="K16" s="38"/>
      <c r="L16" s="38"/>
      <c r="M16" s="37"/>
      <c r="N16" s="37"/>
    </row>
    <row r="17" spans="1:14" s="26" customFormat="1" ht="15" x14ac:dyDescent="0.25">
      <c r="A17" s="16">
        <v>6</v>
      </c>
      <c r="B17" s="52" t="s">
        <v>288</v>
      </c>
      <c r="C17" s="54"/>
      <c r="D17" s="53" t="s">
        <v>287</v>
      </c>
      <c r="E17" s="55">
        <v>1</v>
      </c>
      <c r="F17" s="37">
        <f t="shared" si="3"/>
        <v>300000</v>
      </c>
      <c r="G17" s="37">
        <f t="shared" si="1"/>
        <v>300000</v>
      </c>
      <c r="H17" s="38">
        <f t="shared" si="2"/>
        <v>300000</v>
      </c>
      <c r="I17" s="38"/>
      <c r="J17" s="38"/>
      <c r="K17" s="38"/>
      <c r="L17" s="38"/>
      <c r="M17" s="37"/>
      <c r="N17" s="37"/>
    </row>
    <row r="18" spans="1:14" s="26" customFormat="1" ht="15" x14ac:dyDescent="0.25">
      <c r="A18" s="16">
        <v>7</v>
      </c>
      <c r="B18" s="52" t="s">
        <v>289</v>
      </c>
      <c r="C18" s="54"/>
      <c r="D18" s="53" t="s">
        <v>287</v>
      </c>
      <c r="E18" s="55">
        <v>2</v>
      </c>
      <c r="F18" s="37">
        <f t="shared" si="3"/>
        <v>600000</v>
      </c>
      <c r="G18" s="37">
        <f t="shared" si="1"/>
        <v>600000</v>
      </c>
      <c r="H18" s="38">
        <f t="shared" si="2"/>
        <v>600000</v>
      </c>
      <c r="I18" s="38"/>
      <c r="J18" s="38"/>
      <c r="K18" s="38"/>
      <c r="L18" s="38"/>
      <c r="M18" s="37"/>
      <c r="N18" s="37"/>
    </row>
    <row r="19" spans="1:14" s="26" customFormat="1" ht="15" x14ac:dyDescent="0.25">
      <c r="A19" s="16">
        <v>8</v>
      </c>
      <c r="B19" s="52" t="s">
        <v>35</v>
      </c>
      <c r="C19" s="54"/>
      <c r="D19" s="53" t="s">
        <v>287</v>
      </c>
      <c r="E19" s="55">
        <v>1</v>
      </c>
      <c r="F19" s="37">
        <f t="shared" si="3"/>
        <v>300000</v>
      </c>
      <c r="G19" s="37">
        <f t="shared" si="1"/>
        <v>300000</v>
      </c>
      <c r="H19" s="38">
        <f t="shared" si="2"/>
        <v>300000</v>
      </c>
      <c r="I19" s="38"/>
      <c r="J19" s="38"/>
      <c r="K19" s="38"/>
      <c r="L19" s="38"/>
      <c r="M19" s="37"/>
      <c r="N19" s="37"/>
    </row>
    <row r="20" spans="1:14" s="26" customFormat="1" ht="15" x14ac:dyDescent="0.25">
      <c r="A20" s="16">
        <v>9</v>
      </c>
      <c r="B20" s="52" t="s">
        <v>290</v>
      </c>
      <c r="C20" s="54"/>
      <c r="D20" s="53" t="s">
        <v>287</v>
      </c>
      <c r="E20" s="55">
        <v>1</v>
      </c>
      <c r="F20" s="37">
        <f t="shared" si="3"/>
        <v>300000</v>
      </c>
      <c r="G20" s="37">
        <f t="shared" si="1"/>
        <v>300000</v>
      </c>
      <c r="H20" s="38">
        <f t="shared" si="2"/>
        <v>300000</v>
      </c>
      <c r="I20" s="38"/>
      <c r="J20" s="38"/>
      <c r="K20" s="38"/>
      <c r="L20" s="38"/>
      <c r="M20" s="37"/>
      <c r="N20" s="37"/>
    </row>
    <row r="21" spans="1:14" s="26" customFormat="1" ht="15" x14ac:dyDescent="0.25">
      <c r="A21" s="16">
        <v>10</v>
      </c>
      <c r="B21" s="52" t="s">
        <v>291</v>
      </c>
      <c r="C21" s="54"/>
      <c r="D21" s="53" t="s">
        <v>287</v>
      </c>
      <c r="E21" s="55">
        <v>1</v>
      </c>
      <c r="F21" s="37">
        <f t="shared" si="3"/>
        <v>300000</v>
      </c>
      <c r="G21" s="37">
        <f t="shared" si="1"/>
        <v>300000</v>
      </c>
      <c r="H21" s="38">
        <f t="shared" si="2"/>
        <v>300000</v>
      </c>
      <c r="I21" s="38"/>
      <c r="J21" s="38"/>
      <c r="K21" s="38"/>
      <c r="L21" s="38"/>
      <c r="M21" s="37"/>
      <c r="N21" s="37"/>
    </row>
    <row r="22" spans="1:14" s="26" customFormat="1" ht="15" x14ac:dyDescent="0.25">
      <c r="A22" s="16">
        <v>11</v>
      </c>
      <c r="B22" s="52" t="s">
        <v>38</v>
      </c>
      <c r="C22" s="54"/>
      <c r="D22" s="53" t="s">
        <v>287</v>
      </c>
      <c r="E22" s="55">
        <v>2</v>
      </c>
      <c r="F22" s="37">
        <f t="shared" si="3"/>
        <v>600000</v>
      </c>
      <c r="G22" s="37">
        <f t="shared" si="1"/>
        <v>600000</v>
      </c>
      <c r="H22" s="38">
        <f t="shared" si="2"/>
        <v>600000</v>
      </c>
      <c r="I22" s="38"/>
      <c r="J22" s="38"/>
      <c r="K22" s="38"/>
      <c r="L22" s="38"/>
      <c r="M22" s="37"/>
      <c r="N22" s="37"/>
    </row>
    <row r="23" spans="1:14" s="26" customFormat="1" ht="15" x14ac:dyDescent="0.25">
      <c r="A23" s="16">
        <v>12</v>
      </c>
      <c r="B23" s="52" t="s">
        <v>292</v>
      </c>
      <c r="C23" s="56"/>
      <c r="D23" s="53" t="s">
        <v>287</v>
      </c>
      <c r="E23" s="55">
        <v>1</v>
      </c>
      <c r="F23" s="37">
        <f t="shared" si="3"/>
        <v>300000</v>
      </c>
      <c r="G23" s="37">
        <f t="shared" si="1"/>
        <v>300000</v>
      </c>
      <c r="H23" s="38">
        <f t="shared" si="2"/>
        <v>300000</v>
      </c>
      <c r="I23" s="38"/>
      <c r="J23" s="38"/>
      <c r="K23" s="38"/>
      <c r="L23" s="38"/>
      <c r="M23" s="37"/>
      <c r="N23" s="37"/>
    </row>
    <row r="24" spans="1:14" s="26" customFormat="1" ht="15" x14ac:dyDescent="0.25">
      <c r="A24" s="16">
        <v>13</v>
      </c>
      <c r="B24" s="52" t="s">
        <v>141</v>
      </c>
      <c r="C24" s="54"/>
      <c r="D24" s="53" t="s">
        <v>287</v>
      </c>
      <c r="E24" s="55">
        <v>1</v>
      </c>
      <c r="F24" s="37">
        <f t="shared" si="3"/>
        <v>300000</v>
      </c>
      <c r="G24" s="37">
        <f t="shared" si="1"/>
        <v>300000</v>
      </c>
      <c r="H24" s="38">
        <f t="shared" si="2"/>
        <v>300000</v>
      </c>
      <c r="I24" s="38"/>
      <c r="J24" s="38"/>
      <c r="K24" s="38"/>
      <c r="L24" s="38"/>
      <c r="M24" s="37"/>
      <c r="N24" s="37"/>
    </row>
    <row r="25" spans="1:14" s="26" customFormat="1" ht="15" x14ac:dyDescent="0.25">
      <c r="A25" s="16">
        <v>14</v>
      </c>
      <c r="B25" s="52" t="s">
        <v>293</v>
      </c>
      <c r="C25" s="54"/>
      <c r="D25" s="53" t="s">
        <v>287</v>
      </c>
      <c r="E25" s="55">
        <v>2</v>
      </c>
      <c r="F25" s="37">
        <f t="shared" si="3"/>
        <v>600000</v>
      </c>
      <c r="G25" s="37">
        <f t="shared" si="1"/>
        <v>600000</v>
      </c>
      <c r="H25" s="38">
        <f t="shared" si="2"/>
        <v>600000</v>
      </c>
      <c r="I25" s="38"/>
      <c r="J25" s="38"/>
      <c r="K25" s="38"/>
      <c r="L25" s="38"/>
      <c r="M25" s="37"/>
      <c r="N25" s="37"/>
    </row>
    <row r="26" spans="1:14" s="26" customFormat="1" ht="15" x14ac:dyDescent="0.25">
      <c r="A26" s="16">
        <v>15</v>
      </c>
      <c r="B26" s="52" t="s">
        <v>148</v>
      </c>
      <c r="C26" s="54"/>
      <c r="D26" s="53" t="s">
        <v>287</v>
      </c>
      <c r="E26" s="55">
        <v>1</v>
      </c>
      <c r="F26" s="37">
        <f t="shared" si="3"/>
        <v>300000</v>
      </c>
      <c r="G26" s="37">
        <f t="shared" si="1"/>
        <v>300000</v>
      </c>
      <c r="H26" s="38">
        <f t="shared" si="2"/>
        <v>300000</v>
      </c>
      <c r="I26" s="38"/>
      <c r="J26" s="38"/>
      <c r="K26" s="38"/>
      <c r="L26" s="38"/>
      <c r="M26" s="37"/>
      <c r="N26" s="37"/>
    </row>
    <row r="27" spans="1:14" s="26" customFormat="1" ht="15" x14ac:dyDescent="0.25">
      <c r="A27" s="16">
        <v>16</v>
      </c>
      <c r="B27" s="52" t="s">
        <v>111</v>
      </c>
      <c r="C27" s="54"/>
      <c r="D27" s="53" t="s">
        <v>287</v>
      </c>
      <c r="E27" s="55">
        <v>1</v>
      </c>
      <c r="F27" s="37">
        <f t="shared" si="3"/>
        <v>300000</v>
      </c>
      <c r="G27" s="37">
        <f t="shared" si="1"/>
        <v>300000</v>
      </c>
      <c r="H27" s="38">
        <f t="shared" si="2"/>
        <v>300000</v>
      </c>
      <c r="I27" s="38"/>
      <c r="J27" s="38"/>
      <c r="K27" s="38"/>
      <c r="L27" s="38"/>
      <c r="M27" s="37"/>
      <c r="N27" s="37"/>
    </row>
    <row r="28" spans="1:14" s="26" customFormat="1" ht="15" x14ac:dyDescent="0.25">
      <c r="A28" s="16">
        <v>17</v>
      </c>
      <c r="B28" s="52" t="s">
        <v>294</v>
      </c>
      <c r="C28" s="54"/>
      <c r="D28" s="53" t="s">
        <v>287</v>
      </c>
      <c r="E28" s="55">
        <v>1</v>
      </c>
      <c r="F28" s="37">
        <f t="shared" si="3"/>
        <v>300000</v>
      </c>
      <c r="G28" s="37">
        <f t="shared" si="1"/>
        <v>300000</v>
      </c>
      <c r="H28" s="38">
        <f t="shared" si="2"/>
        <v>300000</v>
      </c>
      <c r="I28" s="38"/>
      <c r="J28" s="38"/>
      <c r="K28" s="38"/>
      <c r="L28" s="38"/>
      <c r="M28" s="37"/>
      <c r="N28" s="37"/>
    </row>
    <row r="29" spans="1:14" s="26" customFormat="1" ht="15" x14ac:dyDescent="0.25">
      <c r="A29" s="16">
        <v>18</v>
      </c>
      <c r="B29" s="52" t="s">
        <v>112</v>
      </c>
      <c r="C29" s="54"/>
      <c r="D29" s="53" t="s">
        <v>287</v>
      </c>
      <c r="E29" s="55">
        <v>1</v>
      </c>
      <c r="F29" s="37">
        <f t="shared" si="3"/>
        <v>300000</v>
      </c>
      <c r="G29" s="37">
        <f t="shared" si="1"/>
        <v>300000</v>
      </c>
      <c r="H29" s="38">
        <f t="shared" si="2"/>
        <v>300000</v>
      </c>
      <c r="I29" s="38"/>
      <c r="J29" s="38"/>
      <c r="K29" s="38"/>
      <c r="L29" s="38"/>
      <c r="M29" s="37"/>
      <c r="N29" s="37"/>
    </row>
    <row r="30" spans="1:14" s="26" customFormat="1" ht="15" x14ac:dyDescent="0.25">
      <c r="A30" s="16">
        <v>19</v>
      </c>
      <c r="B30" s="52" t="s">
        <v>162</v>
      </c>
      <c r="C30" s="54"/>
      <c r="D30" s="53" t="s">
        <v>287</v>
      </c>
      <c r="E30" s="55">
        <v>4</v>
      </c>
      <c r="F30" s="37">
        <f t="shared" si="3"/>
        <v>1200000</v>
      </c>
      <c r="G30" s="37">
        <f t="shared" si="1"/>
        <v>1200000</v>
      </c>
      <c r="H30" s="38">
        <f t="shared" si="2"/>
        <v>1200000</v>
      </c>
      <c r="I30" s="38"/>
      <c r="J30" s="38"/>
      <c r="K30" s="38"/>
      <c r="L30" s="38"/>
      <c r="M30" s="37"/>
      <c r="N30" s="37"/>
    </row>
    <row r="31" spans="1:14" s="26" customFormat="1" ht="15" x14ac:dyDescent="0.25">
      <c r="A31" s="16">
        <v>20</v>
      </c>
      <c r="B31" s="52" t="s">
        <v>157</v>
      </c>
      <c r="C31" s="54"/>
      <c r="D31" s="53" t="s">
        <v>287</v>
      </c>
      <c r="E31" s="55">
        <v>1</v>
      </c>
      <c r="F31" s="37">
        <f t="shared" si="3"/>
        <v>300000</v>
      </c>
      <c r="G31" s="37">
        <f t="shared" si="1"/>
        <v>300000</v>
      </c>
      <c r="H31" s="38">
        <f t="shared" si="2"/>
        <v>300000</v>
      </c>
      <c r="I31" s="38"/>
      <c r="J31" s="38"/>
      <c r="K31" s="38"/>
      <c r="L31" s="38"/>
      <c r="M31" s="37"/>
      <c r="N31" s="37"/>
    </row>
    <row r="32" spans="1:14" s="26" customFormat="1" ht="15" x14ac:dyDescent="0.25">
      <c r="A32" s="16">
        <v>21</v>
      </c>
      <c r="B32" s="57" t="s">
        <v>156</v>
      </c>
      <c r="C32" s="54"/>
      <c r="D32" s="58" t="s">
        <v>287</v>
      </c>
      <c r="E32" s="55">
        <v>1</v>
      </c>
      <c r="F32" s="37">
        <f t="shared" si="3"/>
        <v>300000</v>
      </c>
      <c r="G32" s="37">
        <f t="shared" si="1"/>
        <v>300000</v>
      </c>
      <c r="H32" s="38">
        <f t="shared" si="2"/>
        <v>300000</v>
      </c>
      <c r="I32" s="38"/>
      <c r="J32" s="38"/>
      <c r="K32" s="38"/>
      <c r="L32" s="38"/>
      <c r="M32" s="37"/>
      <c r="N32" s="37"/>
    </row>
    <row r="33" spans="1:14" s="26" customFormat="1" ht="15" x14ac:dyDescent="0.25">
      <c r="A33" s="16">
        <v>22</v>
      </c>
      <c r="B33" s="57" t="s">
        <v>295</v>
      </c>
      <c r="C33" s="54"/>
      <c r="D33" s="58" t="s">
        <v>287</v>
      </c>
      <c r="E33" s="55">
        <v>3</v>
      </c>
      <c r="F33" s="37">
        <f t="shared" si="3"/>
        <v>900000</v>
      </c>
      <c r="G33" s="37">
        <f t="shared" si="1"/>
        <v>900000</v>
      </c>
      <c r="H33" s="38">
        <f t="shared" si="2"/>
        <v>900000</v>
      </c>
      <c r="I33" s="38"/>
      <c r="J33" s="38"/>
      <c r="K33" s="38"/>
      <c r="L33" s="38"/>
      <c r="M33" s="37"/>
      <c r="N33" s="37"/>
    </row>
    <row r="34" spans="1:14" s="26" customFormat="1" ht="15" x14ac:dyDescent="0.25">
      <c r="A34" s="16">
        <v>23</v>
      </c>
      <c r="B34" s="57" t="s">
        <v>106</v>
      </c>
      <c r="C34" s="54"/>
      <c r="D34" s="53" t="s">
        <v>287</v>
      </c>
      <c r="E34" s="55">
        <v>1</v>
      </c>
      <c r="F34" s="37">
        <f t="shared" si="3"/>
        <v>300000</v>
      </c>
      <c r="G34" s="37">
        <f t="shared" si="1"/>
        <v>300000</v>
      </c>
      <c r="H34" s="38">
        <f t="shared" si="2"/>
        <v>300000</v>
      </c>
      <c r="I34" s="38"/>
      <c r="J34" s="38"/>
      <c r="K34" s="38"/>
      <c r="L34" s="38"/>
      <c r="M34" s="37"/>
      <c r="N34" s="37"/>
    </row>
    <row r="35" spans="1:14" s="26" customFormat="1" ht="15" x14ac:dyDescent="0.25">
      <c r="A35" s="16">
        <v>24</v>
      </c>
      <c r="B35" s="52" t="s">
        <v>60</v>
      </c>
      <c r="C35" s="54"/>
      <c r="D35" s="53" t="s">
        <v>287</v>
      </c>
      <c r="E35" s="55">
        <v>1</v>
      </c>
      <c r="F35" s="37">
        <f t="shared" si="3"/>
        <v>300000</v>
      </c>
      <c r="G35" s="37">
        <f t="shared" si="1"/>
        <v>300000</v>
      </c>
      <c r="H35" s="38">
        <f t="shared" si="2"/>
        <v>300000</v>
      </c>
      <c r="I35" s="38"/>
      <c r="J35" s="38"/>
      <c r="K35" s="38"/>
      <c r="L35" s="38"/>
      <c r="M35" s="37"/>
      <c r="N35" s="37"/>
    </row>
    <row r="36" spans="1:14" s="26" customFormat="1" ht="15" x14ac:dyDescent="0.25">
      <c r="A36" s="16">
        <v>25</v>
      </c>
      <c r="B36" s="52" t="s">
        <v>173</v>
      </c>
      <c r="C36" s="54"/>
      <c r="D36" s="53" t="s">
        <v>287</v>
      </c>
      <c r="E36" s="55">
        <v>1</v>
      </c>
      <c r="F36" s="37">
        <f t="shared" si="3"/>
        <v>300000</v>
      </c>
      <c r="G36" s="37">
        <f t="shared" si="1"/>
        <v>300000</v>
      </c>
      <c r="H36" s="38">
        <f t="shared" si="2"/>
        <v>300000</v>
      </c>
      <c r="I36" s="38"/>
      <c r="J36" s="38"/>
      <c r="K36" s="38"/>
      <c r="L36" s="38"/>
      <c r="M36" s="37"/>
      <c r="N36" s="37"/>
    </row>
    <row r="37" spans="1:14" s="26" customFormat="1" ht="15" x14ac:dyDescent="0.25">
      <c r="A37" s="16">
        <v>26</v>
      </c>
      <c r="B37" s="57" t="s">
        <v>296</v>
      </c>
      <c r="C37" s="54"/>
      <c r="D37" s="58" t="s">
        <v>287</v>
      </c>
      <c r="E37" s="55">
        <v>3</v>
      </c>
      <c r="F37" s="37">
        <f t="shared" si="3"/>
        <v>900000</v>
      </c>
      <c r="G37" s="37">
        <f t="shared" si="1"/>
        <v>900000</v>
      </c>
      <c r="H37" s="38">
        <f t="shared" si="2"/>
        <v>900000</v>
      </c>
      <c r="I37" s="38"/>
      <c r="J37" s="38"/>
      <c r="K37" s="38"/>
      <c r="L37" s="38"/>
      <c r="M37" s="37"/>
      <c r="N37" s="37"/>
    </row>
    <row r="38" spans="1:14" x14ac:dyDescent="0.25">
      <c r="J38" s="63" t="s">
        <v>236</v>
      </c>
      <c r="K38" s="63"/>
      <c r="L38" s="63"/>
      <c r="M38" s="63"/>
      <c r="N38" s="5"/>
    </row>
    <row r="39" spans="1:14" s="6" customFormat="1" x14ac:dyDescent="0.25">
      <c r="B39" s="64" t="s">
        <v>231</v>
      </c>
      <c r="C39" s="64"/>
      <c r="D39" s="64"/>
      <c r="G39" s="64" t="s">
        <v>232</v>
      </c>
      <c r="H39" s="64"/>
      <c r="I39" s="64"/>
      <c r="J39" s="64" t="s">
        <v>2</v>
      </c>
      <c r="K39" s="64"/>
      <c r="L39" s="64"/>
      <c r="M39" s="64"/>
      <c r="N39" s="7"/>
    </row>
    <row r="40" spans="1:14" s="6" customFormat="1" x14ac:dyDescent="0.25">
      <c r="B40" s="7"/>
      <c r="C40" s="7"/>
      <c r="D40" s="7"/>
      <c r="G40" s="7"/>
      <c r="H40" s="7"/>
      <c r="I40" s="7"/>
      <c r="J40" s="7"/>
      <c r="K40" s="7"/>
      <c r="L40" s="7"/>
      <c r="M40" s="7"/>
      <c r="N40" s="7"/>
    </row>
    <row r="41" spans="1:14" s="6" customFormat="1" x14ac:dyDescent="0.25">
      <c r="B41" s="7"/>
      <c r="C41" s="7"/>
      <c r="D41" s="7"/>
      <c r="G41" s="7"/>
      <c r="H41" s="7"/>
      <c r="I41" s="7"/>
      <c r="J41" s="7"/>
      <c r="K41" s="7"/>
      <c r="L41" s="7"/>
      <c r="M41" s="7"/>
      <c r="N41" s="7"/>
    </row>
    <row r="42" spans="1:14" s="6" customFormat="1" x14ac:dyDescent="0.25">
      <c r="B42" s="64" t="s">
        <v>233</v>
      </c>
      <c r="C42" s="64"/>
      <c r="D42" s="64"/>
      <c r="G42" s="7"/>
      <c r="H42" s="7" t="s">
        <v>234</v>
      </c>
      <c r="I42" s="7"/>
      <c r="J42" s="7"/>
      <c r="K42" s="7"/>
      <c r="L42" s="7"/>
      <c r="M42" s="7"/>
      <c r="N42" s="7"/>
    </row>
    <row r="43" spans="1:14" s="6" customFormat="1" x14ac:dyDescent="0.25">
      <c r="B43" s="7"/>
      <c r="C43" s="7"/>
      <c r="D43" s="7"/>
      <c r="G43" s="7"/>
      <c r="H43" s="7"/>
      <c r="I43" s="7"/>
      <c r="J43" s="7"/>
      <c r="K43" s="7" t="s">
        <v>297</v>
      </c>
      <c r="L43" s="7"/>
      <c r="M43" s="7"/>
      <c r="N43" s="7"/>
    </row>
    <row r="45" spans="1:14" x14ac:dyDescent="0.25">
      <c r="A45" s="50"/>
      <c r="B45" s="51"/>
      <c r="C45" s="51"/>
      <c r="D45" s="51"/>
      <c r="E45" s="51"/>
    </row>
  </sheetData>
  <mergeCells count="20">
    <mergeCell ref="B39:D39"/>
    <mergeCell ref="G39:I39"/>
    <mergeCell ref="B42:D42"/>
    <mergeCell ref="J38:M38"/>
    <mergeCell ref="J39:M39"/>
    <mergeCell ref="A2:N2"/>
    <mergeCell ref="A3:N3"/>
    <mergeCell ref="A4:N4"/>
    <mergeCell ref="A5:N5"/>
    <mergeCell ref="A7:A9"/>
    <mergeCell ref="B7:B9"/>
    <mergeCell ref="C7:C9"/>
    <mergeCell ref="D7:D9"/>
    <mergeCell ref="E7:E9"/>
    <mergeCell ref="F7:F9"/>
    <mergeCell ref="G7:L7"/>
    <mergeCell ref="M7:M9"/>
    <mergeCell ref="N7:N9"/>
    <mergeCell ref="G8:G9"/>
    <mergeCell ref="H8:L8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DS lấy mẫu + VCM + ĐTGS</vt:lpstr>
      <vt:lpstr>Công tiêm</vt:lpstr>
      <vt:lpstr>Phun khử khuẩn </vt:lpstr>
      <vt:lpstr>Lấy mẫu cộng đồng Bính +Bình</vt:lpstr>
      <vt:lpstr>'Công tiêm'!Print_Titles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2021-12-26T00:52:30Z</cp:lastPrinted>
  <dcterms:created xsi:type="dcterms:W3CDTF">2021-12-04T07:35:57Z</dcterms:created>
  <dcterms:modified xsi:type="dcterms:W3CDTF">2021-12-26T00:54:36Z</dcterms:modified>
</cp:coreProperties>
</file>