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233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13" i="1" l="1"/>
  <c r="M154" i="1"/>
  <c r="E154" i="1" s="1"/>
  <c r="M153" i="1"/>
  <c r="E153" i="1" s="1"/>
  <c r="M152" i="1"/>
  <c r="E152" i="1" s="1"/>
  <c r="M151" i="1"/>
  <c r="E151" i="1" s="1"/>
  <c r="M150" i="1"/>
  <c r="E150" i="1" s="1"/>
  <c r="M149" i="1"/>
  <c r="E149" i="1" s="1"/>
  <c r="M148" i="1"/>
  <c r="E148" i="1" s="1"/>
  <c r="M147" i="1"/>
  <c r="E147" i="1" s="1"/>
  <c r="M146" i="1"/>
  <c r="E146" i="1" s="1"/>
  <c r="M145" i="1"/>
  <c r="E145" i="1" s="1"/>
  <c r="M144" i="1"/>
  <c r="E144" i="1" s="1"/>
  <c r="M143" i="1"/>
  <c r="E143" i="1" s="1"/>
  <c r="M142" i="1"/>
  <c r="E142" i="1" s="1"/>
  <c r="M141" i="1"/>
  <c r="E141" i="1" s="1"/>
  <c r="M140" i="1"/>
  <c r="E140" i="1" s="1"/>
  <c r="M139" i="1"/>
  <c r="E139" i="1" s="1"/>
  <c r="M138" i="1"/>
  <c r="E138" i="1" s="1"/>
  <c r="M137" i="1"/>
  <c r="E137" i="1" s="1"/>
  <c r="M136" i="1"/>
  <c r="E136" i="1" s="1"/>
  <c r="M135" i="1"/>
  <c r="E135" i="1" s="1"/>
  <c r="M134" i="1"/>
  <c r="E134" i="1" s="1"/>
  <c r="M133" i="1"/>
  <c r="E133" i="1" s="1"/>
  <c r="M132" i="1"/>
  <c r="E132" i="1" s="1"/>
  <c r="M131" i="1"/>
  <c r="E131" i="1" s="1"/>
  <c r="M130" i="1"/>
  <c r="E130" i="1" s="1"/>
  <c r="M129" i="1"/>
  <c r="E129" i="1" s="1"/>
  <c r="M128" i="1"/>
  <c r="E128" i="1" s="1"/>
  <c r="M127" i="1"/>
  <c r="E127" i="1" s="1"/>
  <c r="M126" i="1"/>
  <c r="E126" i="1" s="1"/>
  <c r="M125" i="1"/>
  <c r="E125" i="1" s="1"/>
  <c r="M124" i="1"/>
  <c r="E124" i="1" s="1"/>
  <c r="M123" i="1"/>
  <c r="E123" i="1" s="1"/>
  <c r="M122" i="1"/>
  <c r="E122" i="1" s="1"/>
  <c r="M121" i="1"/>
  <c r="E121" i="1" s="1"/>
  <c r="M120" i="1"/>
  <c r="E120" i="1" s="1"/>
  <c r="M119" i="1"/>
  <c r="E119" i="1" s="1"/>
  <c r="M118" i="1"/>
  <c r="E118" i="1" s="1"/>
  <c r="M117" i="1"/>
  <c r="E117" i="1" s="1"/>
  <c r="M116" i="1"/>
  <c r="E116" i="1" s="1"/>
  <c r="M115" i="1"/>
  <c r="E115" i="1" s="1"/>
  <c r="M114" i="1"/>
  <c r="E114" i="1" s="1"/>
  <c r="M113" i="1"/>
  <c r="E113" i="1" s="1"/>
  <c r="M112" i="1"/>
  <c r="E112" i="1" s="1"/>
  <c r="M111" i="1"/>
  <c r="E111" i="1" s="1"/>
  <c r="M110" i="1"/>
  <c r="E110" i="1" s="1"/>
  <c r="M109" i="1"/>
  <c r="E109" i="1" s="1"/>
  <c r="M108" i="1"/>
  <c r="E108" i="1" s="1"/>
  <c r="M107" i="1"/>
  <c r="E107" i="1" s="1"/>
  <c r="M106" i="1"/>
  <c r="E106" i="1" s="1"/>
  <c r="M105" i="1"/>
  <c r="E105" i="1" s="1"/>
  <c r="M104" i="1"/>
  <c r="E104" i="1" s="1"/>
  <c r="M103" i="1"/>
  <c r="E103" i="1" s="1"/>
  <c r="M102" i="1"/>
  <c r="E102" i="1" s="1"/>
  <c r="M101" i="1"/>
  <c r="E101" i="1" s="1"/>
  <c r="M100" i="1"/>
  <c r="E100" i="1" s="1"/>
  <c r="M99" i="1"/>
  <c r="E99" i="1" s="1"/>
  <c r="M98" i="1"/>
  <c r="E98" i="1" s="1"/>
  <c r="M97" i="1"/>
  <c r="E97" i="1" s="1"/>
  <c r="M96" i="1"/>
  <c r="E96" i="1" s="1"/>
  <c r="M95" i="1"/>
  <c r="E95" i="1" s="1"/>
  <c r="M94" i="1"/>
  <c r="E94" i="1" s="1"/>
  <c r="M93" i="1"/>
  <c r="E93" i="1" s="1"/>
  <c r="M92" i="1"/>
  <c r="E92" i="1" s="1"/>
  <c r="M91" i="1"/>
  <c r="E91" i="1" s="1"/>
  <c r="M90" i="1"/>
  <c r="E90" i="1" s="1"/>
  <c r="M89" i="1"/>
  <c r="E89" i="1" s="1"/>
  <c r="M88" i="1"/>
  <c r="E88" i="1" s="1"/>
  <c r="M87" i="1"/>
  <c r="E87" i="1" s="1"/>
  <c r="M86" i="1"/>
  <c r="E86" i="1" s="1"/>
  <c r="M85" i="1"/>
  <c r="E85" i="1" s="1"/>
  <c r="M84" i="1"/>
  <c r="E84" i="1" s="1"/>
  <c r="M83" i="1"/>
  <c r="E83" i="1" s="1"/>
  <c r="M82" i="1"/>
  <c r="E82" i="1" s="1"/>
  <c r="M81" i="1"/>
  <c r="E81" i="1" s="1"/>
  <c r="M80" i="1"/>
  <c r="E80" i="1" s="1"/>
  <c r="M79" i="1"/>
  <c r="E79" i="1" s="1"/>
  <c r="M78" i="1"/>
  <c r="E78" i="1" s="1"/>
  <c r="M77" i="1"/>
  <c r="E77" i="1" s="1"/>
  <c r="M76" i="1"/>
  <c r="E76" i="1" s="1"/>
  <c r="M75" i="1"/>
  <c r="E75" i="1" s="1"/>
  <c r="M74" i="1"/>
  <c r="E74" i="1" s="1"/>
  <c r="M73" i="1"/>
  <c r="E73" i="1" s="1"/>
  <c r="M72" i="1"/>
  <c r="E72" i="1" s="1"/>
  <c r="M71" i="1"/>
  <c r="E71" i="1" s="1"/>
  <c r="M70" i="1"/>
  <c r="E70" i="1" s="1"/>
  <c r="M69" i="1"/>
  <c r="E69" i="1" s="1"/>
  <c r="M68" i="1"/>
  <c r="E68" i="1" s="1"/>
  <c r="M67" i="1"/>
  <c r="E67" i="1" s="1"/>
  <c r="M66" i="1"/>
  <c r="E66" i="1" s="1"/>
  <c r="M65" i="1"/>
  <c r="E65" i="1" s="1"/>
  <c r="M64" i="1"/>
  <c r="E64" i="1" s="1"/>
  <c r="M63" i="1"/>
  <c r="E63" i="1" s="1"/>
  <c r="M62" i="1"/>
  <c r="E62" i="1" s="1"/>
  <c r="M61" i="1"/>
  <c r="E61" i="1" s="1"/>
  <c r="M60" i="1"/>
  <c r="E60" i="1" s="1"/>
  <c r="M59" i="1"/>
  <c r="E59" i="1" s="1"/>
  <c r="M58" i="1"/>
  <c r="E58" i="1" s="1"/>
  <c r="M57" i="1"/>
  <c r="E57" i="1" s="1"/>
  <c r="M56" i="1"/>
  <c r="E56" i="1" s="1"/>
  <c r="M55" i="1"/>
  <c r="E55" i="1" s="1"/>
  <c r="M54" i="1"/>
  <c r="E54" i="1" s="1"/>
  <c r="M53" i="1"/>
  <c r="E53" i="1" s="1"/>
  <c r="M52" i="1"/>
  <c r="E52" i="1" s="1"/>
  <c r="M51" i="1"/>
  <c r="E51" i="1" s="1"/>
  <c r="M50" i="1"/>
  <c r="E50" i="1" s="1"/>
  <c r="M49" i="1"/>
  <c r="E49" i="1" s="1"/>
  <c r="M48" i="1"/>
  <c r="E48" i="1" s="1"/>
  <c r="M47" i="1"/>
  <c r="E47" i="1" s="1"/>
  <c r="M46" i="1"/>
  <c r="E46" i="1" s="1"/>
  <c r="M45" i="1"/>
  <c r="E45" i="1" s="1"/>
  <c r="M44" i="1"/>
  <c r="E44" i="1" s="1"/>
  <c r="M43" i="1"/>
  <c r="E43" i="1" s="1"/>
  <c r="M42" i="1"/>
  <c r="E42" i="1" s="1"/>
  <c r="M41" i="1"/>
  <c r="E41" i="1" s="1"/>
  <c r="M40" i="1"/>
  <c r="E40" i="1" s="1"/>
  <c r="M39" i="1"/>
  <c r="E39" i="1" s="1"/>
  <c r="M38" i="1"/>
  <c r="E38" i="1" s="1"/>
  <c r="M37" i="1"/>
  <c r="E37" i="1" s="1"/>
  <c r="M36" i="1"/>
  <c r="E36" i="1" s="1"/>
  <c r="M35" i="1"/>
  <c r="E35" i="1" s="1"/>
  <c r="M34" i="1"/>
  <c r="E34" i="1" s="1"/>
  <c r="M33" i="1"/>
  <c r="E33" i="1" s="1"/>
  <c r="M32" i="1"/>
  <c r="E32" i="1" s="1"/>
  <c r="M31" i="1"/>
  <c r="E31" i="1" s="1"/>
  <c r="M30" i="1"/>
  <c r="E30" i="1" s="1"/>
  <c r="M29" i="1"/>
  <c r="E29" i="1" s="1"/>
  <c r="M28" i="1"/>
  <c r="E28" i="1" s="1"/>
  <c r="M27" i="1"/>
  <c r="E27" i="1" s="1"/>
  <c r="M26" i="1"/>
  <c r="E26" i="1" s="1"/>
  <c r="M25" i="1"/>
  <c r="E25" i="1" s="1"/>
  <c r="M24" i="1"/>
  <c r="E24" i="1" s="1"/>
  <c r="M23" i="1"/>
  <c r="E23" i="1" s="1"/>
  <c r="M22" i="1"/>
  <c r="E22" i="1" s="1"/>
  <c r="M21" i="1"/>
  <c r="E21" i="1" s="1"/>
  <c r="M20" i="1"/>
  <c r="E20" i="1" s="1"/>
  <c r="M19" i="1"/>
  <c r="E19" i="1" s="1"/>
  <c r="M18" i="1"/>
  <c r="E18" i="1" s="1"/>
  <c r="M17" i="1"/>
  <c r="E17" i="1" s="1"/>
  <c r="M16" i="1"/>
  <c r="M15" i="1"/>
  <c r="E15" i="1" s="1"/>
  <c r="N13" i="1"/>
  <c r="L13" i="1"/>
  <c r="K13" i="1"/>
  <c r="J13" i="1"/>
  <c r="I13" i="1"/>
  <c r="H13" i="1"/>
  <c r="F13" i="1"/>
  <c r="M13" i="1" l="1"/>
  <c r="E16" i="1"/>
  <c r="E13" i="1" s="1"/>
</calcChain>
</file>

<file path=xl/sharedStrings.xml><?xml version="1.0" encoding="utf-8"?>
<sst xmlns="http://schemas.openxmlformats.org/spreadsheetml/2006/main" count="459" uniqueCount="316">
  <si>
    <t>Mẫu số 09</t>
  </si>
  <si>
    <t xml:space="preserve">Mã hiệu: </t>
  </si>
  <si>
    <t xml:space="preserve">Số: </t>
  </si>
  <si>
    <t>(Đơn vị: Đồng)</t>
  </si>
  <si>
    <t>STT</t>
  </si>
  <si>
    <t>Họ và tên</t>
  </si>
  <si>
    <t>Tài khoản ngân hàng</t>
  </si>
  <si>
    <t>Tổng số</t>
  </si>
  <si>
    <t>Ghi chú</t>
  </si>
  <si>
    <t>Số Tài khoản người hưởng</t>
  </si>
  <si>
    <t>Tên ngân hàng</t>
  </si>
  <si>
    <t>Tiền Trực, thêm giờ tháng 11,12/2020. Phẫu thuật thủ thuật NĂM 2020</t>
  </si>
  <si>
    <t>Tiền thu
nhập tăng thêm</t>
  </si>
  <si>
    <t xml:space="preserve">Tiền
thưởng
</t>
  </si>
  <si>
    <t>Tiền phụ
cấp và trợ cấp khác</t>
  </si>
  <si>
    <t>Khoán</t>
  </si>
  <si>
    <t xml:space="preserve">Tiền
học
bổng
</t>
  </si>
  <si>
    <t>Trả tiền khoán công tác phí tháng 11,12/2020</t>
  </si>
  <si>
    <t>Khoán VPP Quý 1/2021</t>
  </si>
  <si>
    <t>Cộng khoán</t>
  </si>
  <si>
    <t xml:space="preserve"> (1)</t>
  </si>
  <si>
    <t xml:space="preserve"> (2)</t>
  </si>
  <si>
    <t xml:space="preserve"> (3)</t>
  </si>
  <si>
    <t xml:space="preserve"> (4)</t>
  </si>
  <si>
    <t>(5)</t>
  </si>
  <si>
    <t xml:space="preserve"> (6)</t>
  </si>
  <si>
    <t xml:space="preserve"> (7)</t>
  </si>
  <si>
    <t xml:space="preserve"> (8)</t>
  </si>
  <si>
    <t xml:space="preserve"> (9)</t>
  </si>
  <si>
    <t xml:space="preserve"> (11)</t>
  </si>
  <si>
    <t xml:space="preserve"> (12)</t>
  </si>
  <si>
    <t>Tổng số:</t>
  </si>
  <si>
    <t>I.</t>
  </si>
  <si>
    <t>Đối với công chức, viên chức</t>
  </si>
  <si>
    <t>Đặng Tân Minh</t>
  </si>
  <si>
    <t>3613215000480</t>
  </si>
  <si>
    <t>NN&amp;PTNT chi nhánh huyện Quỳ Châu</t>
  </si>
  <si>
    <t>Lô Thanh Quý</t>
  </si>
  <si>
    <t>3613215000950</t>
  </si>
  <si>
    <t>Vi Văn Thắng</t>
  </si>
  <si>
    <t>3613215001402</t>
  </si>
  <si>
    <t>Hoàng Anh Hiệp</t>
  </si>
  <si>
    <t>3613215000350</t>
  </si>
  <si>
    <t>Lê Hữu Ngọc</t>
  </si>
  <si>
    <t>3613215000497</t>
  </si>
  <si>
    <t>Vi Thị Hồng Bé</t>
  </si>
  <si>
    <t>3613215000501</t>
  </si>
  <si>
    <t>Đặng Thị Ninh</t>
  </si>
  <si>
    <t>3613215000518</t>
  </si>
  <si>
    <t>Trương Đỗ Mỹ</t>
  </si>
  <si>
    <t>3613215000524</t>
  </si>
  <si>
    <t>Lang Thi Hồng Lan</t>
  </si>
  <si>
    <t>3613215000530</t>
  </si>
  <si>
    <t>Nguyễn Thị Ngọc Hạnh</t>
  </si>
  <si>
    <t>3613215001460</t>
  </si>
  <si>
    <t xml:space="preserve">Nguyễn Tiến Mạnh </t>
  </si>
  <si>
    <t>Đinh Ngọc Khiêm</t>
  </si>
  <si>
    <t>3613215001714</t>
  </si>
  <si>
    <t>Tống Thị Hằng</t>
  </si>
  <si>
    <t>3613215001562</t>
  </si>
  <si>
    <t>Phan Bá Lịch</t>
  </si>
  <si>
    <t>3613215000422</t>
  </si>
  <si>
    <t>Lương Việt Khoa</t>
  </si>
  <si>
    <t>3613215000468</t>
  </si>
  <si>
    <t>Vi Văn Nhất</t>
  </si>
  <si>
    <t>3613215000451</t>
  </si>
  <si>
    <t>Lim Trung Hiếu</t>
  </si>
  <si>
    <t>Hà Văn Hải</t>
  </si>
  <si>
    <t>3613215001540</t>
  </si>
  <si>
    <t>Trần Thị Hương</t>
  </si>
  <si>
    <t>3613215000553</t>
  </si>
  <si>
    <t>Hồ Thị Thanh</t>
  </si>
  <si>
    <t>3613215000582</t>
  </si>
  <si>
    <t>Lê Thị Hồng Thắm</t>
  </si>
  <si>
    <t>3613215000599</t>
  </si>
  <si>
    <t>Đinh Thị Thu Trang</t>
  </si>
  <si>
    <t>3613215001687</t>
  </si>
  <si>
    <t>Tống Thị Mỹ Châu</t>
  </si>
  <si>
    <t>3613215001005</t>
  </si>
  <si>
    <t>Lang Thị Nga</t>
  </si>
  <si>
    <t>3613215000212</t>
  </si>
  <si>
    <t>Lương Thị Ngọc ánh</t>
  </si>
  <si>
    <t>Lương Thị Lan</t>
  </si>
  <si>
    <t>3613215000763</t>
  </si>
  <si>
    <t>Quang Thị Yến</t>
  </si>
  <si>
    <t>3613215000740</t>
  </si>
  <si>
    <t>Nguyễn Thị Mai</t>
  </si>
  <si>
    <t>3613215000807</t>
  </si>
  <si>
    <t>Vi Thị Nang</t>
  </si>
  <si>
    <t>3613215000859</t>
  </si>
  <si>
    <t>Lữ Thị Ly</t>
  </si>
  <si>
    <t>3613215000871</t>
  </si>
  <si>
    <t>Trương Trung Hiếu</t>
  </si>
  <si>
    <t>3613215000842</t>
  </si>
  <si>
    <t>Lương Thị Bích Thủy</t>
  </si>
  <si>
    <t>Lim Thị Phương Thảo</t>
  </si>
  <si>
    <t>3613215000888</t>
  </si>
  <si>
    <t>Nguyễn Thị Thỏa</t>
  </si>
  <si>
    <t>3613215000813</t>
  </si>
  <si>
    <t>Phạm Thị Thủy</t>
  </si>
  <si>
    <t>3613215000820</t>
  </si>
  <si>
    <t>Trần Anh Tuấn</t>
  </si>
  <si>
    <t>3613215001028</t>
  </si>
  <si>
    <t>Lương Thị Tuyến</t>
  </si>
  <si>
    <t>3613215001159</t>
  </si>
  <si>
    <t>Lê Thị Hải</t>
  </si>
  <si>
    <t>3613215000865</t>
  </si>
  <si>
    <t>Lương Thị Nhã</t>
  </si>
  <si>
    <t>3613215007887</t>
  </si>
  <si>
    <t>Lang Thị Trúc Phương</t>
  </si>
  <si>
    <t>Vi Ngọc Trâm</t>
  </si>
  <si>
    <t>Lương Văn Thuỷ</t>
  </si>
  <si>
    <t>3613215000967</t>
  </si>
  <si>
    <t>Lê Việt Thắng</t>
  </si>
  <si>
    <t>3613215000980</t>
  </si>
  <si>
    <t>Lô Thanh Ngọc</t>
  </si>
  <si>
    <t>3613215000996</t>
  </si>
  <si>
    <t>Hủn Vi Thành</t>
  </si>
  <si>
    <t>3613215001034</t>
  </si>
  <si>
    <t>Vy Thị Vinh</t>
  </si>
  <si>
    <t>3613215001040</t>
  </si>
  <si>
    <t>Vy Thị Danh</t>
  </si>
  <si>
    <t>3613215001057</t>
  </si>
  <si>
    <t>Lương Thị Tuyết</t>
  </si>
  <si>
    <t>3613215001063</t>
  </si>
  <si>
    <t>Tống Thị Oanh</t>
  </si>
  <si>
    <t>3613215001070</t>
  </si>
  <si>
    <t>Châu Minh Cương</t>
  </si>
  <si>
    <t>3613215001092</t>
  </si>
  <si>
    <t>Lê Thị Hoài</t>
  </si>
  <si>
    <t>3613215001113</t>
  </si>
  <si>
    <t>Lê Thị Thu Huyền</t>
  </si>
  <si>
    <t>3613215000576</t>
  </si>
  <si>
    <t>Mạc Thị Yến</t>
  </si>
  <si>
    <t>Nguyễn Văn Hiếu</t>
  </si>
  <si>
    <t>3613215001591</t>
  </si>
  <si>
    <t>Nguyễn Thị Khuyên</t>
  </si>
  <si>
    <t>Nguyễn Thị Bích Vân</t>
  </si>
  <si>
    <t>3613215001504</t>
  </si>
  <si>
    <t>Nguyễn Thị Phương</t>
  </si>
  <si>
    <t>Lương Thị Thu</t>
  </si>
  <si>
    <t>3613215001086</t>
  </si>
  <si>
    <t>Đinh Thị Hạnh</t>
  </si>
  <si>
    <t>3613215001136</t>
  </si>
  <si>
    <t>Lang Thị Kiều</t>
  </si>
  <si>
    <t>3613215001142</t>
  </si>
  <si>
    <t>Trần Thị Thu</t>
  </si>
  <si>
    <t>3613215001510</t>
  </si>
  <si>
    <t>Hoàng Thị Hường</t>
  </si>
  <si>
    <t>3613215001527</t>
  </si>
  <si>
    <t>Hoàng Thị Tuyết</t>
  </si>
  <si>
    <t>3613215001533</t>
  </si>
  <si>
    <t>Lương Anh Sơn</t>
  </si>
  <si>
    <t>3613215001708</t>
  </si>
  <si>
    <t>Vi Thị Giang</t>
  </si>
  <si>
    <t>3613205068697</t>
  </si>
  <si>
    <t>Võ Thị Ngà</t>
  </si>
  <si>
    <t>3613205014278</t>
  </si>
  <si>
    <t>Vi Văn Chung</t>
  </si>
  <si>
    <t>3613215000270</t>
  </si>
  <si>
    <t>Lý Thị Nhung</t>
  </si>
  <si>
    <t>3613215000314</t>
  </si>
  <si>
    <t>Lang Thị Hà</t>
  </si>
  <si>
    <t>3613215000308</t>
  </si>
  <si>
    <t>Lang Thị Thu</t>
  </si>
  <si>
    <t>Lô Thị Phương</t>
  </si>
  <si>
    <t>3613215001120</t>
  </si>
  <si>
    <t>Hồ Thị Thuỷ</t>
  </si>
  <si>
    <t>3613215000320</t>
  </si>
  <si>
    <t>Lang Văn Duy</t>
  </si>
  <si>
    <t>3613215000915</t>
  </si>
  <si>
    <t>Vi Văn Ngọc</t>
  </si>
  <si>
    <t>3613215000661</t>
  </si>
  <si>
    <t>Sầm Thị Phương Thuận</t>
  </si>
  <si>
    <t>3613205011937</t>
  </si>
  <si>
    <t>Tăng Văn Tân</t>
  </si>
  <si>
    <t>Vi Thị Xuân</t>
  </si>
  <si>
    <t>3613215000156</t>
  </si>
  <si>
    <t>Lương Xuân Quỳnh</t>
  </si>
  <si>
    <t>3613215000191</t>
  </si>
  <si>
    <t>Lê Thị Nga</t>
  </si>
  <si>
    <t>3613215000206</t>
  </si>
  <si>
    <t>Vi Thi Hương</t>
  </si>
  <si>
    <t>3613215000185</t>
  </si>
  <si>
    <t>Trần Thị Thúy Ngân</t>
  </si>
  <si>
    <t>3613215000229</t>
  </si>
  <si>
    <t>Nguyễn Tuấn Anh</t>
  </si>
  <si>
    <t>3613215000235</t>
  </si>
  <si>
    <t>Vi Thị Hải Hậu</t>
  </si>
  <si>
    <t>Lang Thị Chiến</t>
  </si>
  <si>
    <t>3613215000162</t>
  </si>
  <si>
    <t>Vi Thị Lan</t>
  </si>
  <si>
    <t>3613215000179</t>
  </si>
  <si>
    <t>Lữ Thị Thuận</t>
  </si>
  <si>
    <t>3613215000293</t>
  </si>
  <si>
    <t>Nguyễn Thành Chung</t>
  </si>
  <si>
    <t>3613215001658</t>
  </si>
  <si>
    <t>Lang Thị Hoa</t>
  </si>
  <si>
    <t>3613215001670</t>
  </si>
  <si>
    <t>Lương Quý Nhân</t>
  </si>
  <si>
    <t>3613205013689</t>
  </si>
  <si>
    <t>Sầm Thị Hà</t>
  </si>
  <si>
    <t>3613215000560</t>
  </si>
  <si>
    <t>Lương Văn Thuơng</t>
  </si>
  <si>
    <t>3613215000632</t>
  </si>
  <si>
    <t>Cao Thị Huyền</t>
  </si>
  <si>
    <t>3613215001579</t>
  </si>
  <si>
    <t>Phan Thị Hải Yến</t>
  </si>
  <si>
    <t>3613215000734</t>
  </si>
  <si>
    <t>Trần Văn Chung</t>
  </si>
  <si>
    <t>3613215000610</t>
  </si>
  <si>
    <t>Hoàng Thị Lập</t>
  </si>
  <si>
    <t>3613215000649</t>
  </si>
  <si>
    <t>Lô Thị Mơ</t>
  </si>
  <si>
    <t>3613215000690</t>
  </si>
  <si>
    <t>Nguyễn Đình Phùng</t>
  </si>
  <si>
    <t>3613215000684</t>
  </si>
  <si>
    <t>Lò Thị Mai</t>
  </si>
  <si>
    <t>3613215000705</t>
  </si>
  <si>
    <t>Lang Văn Thuận</t>
  </si>
  <si>
    <t>3613215000678</t>
  </si>
  <si>
    <t>Đậu Thị Hương</t>
  </si>
  <si>
    <t>3613215000655</t>
  </si>
  <si>
    <t>Vi Thị Hải</t>
  </si>
  <si>
    <t>3613215000770</t>
  </si>
  <si>
    <t>Từ Thị Hường</t>
  </si>
  <si>
    <t>Cao Văn Khánh</t>
  </si>
  <si>
    <t>3613215000258</t>
  </si>
  <si>
    <t>Phạm Đức Anh</t>
  </si>
  <si>
    <t>Vi Nam Đông</t>
  </si>
  <si>
    <t>3613215001743</t>
  </si>
  <si>
    <t>Mạc Thành Linh</t>
  </si>
  <si>
    <t>3613215000400</t>
  </si>
  <si>
    <t>Phan Thị Lài</t>
  </si>
  <si>
    <t>3613215000343</t>
  </si>
  <si>
    <t>Trần Thức Huy</t>
  </si>
  <si>
    <t>3613215000372</t>
  </si>
  <si>
    <t>Tống Thị Cúc</t>
  </si>
  <si>
    <t>3613215000389</t>
  </si>
  <si>
    <t>Nguyễn Như Ngọc</t>
  </si>
  <si>
    <t>3613215000416</t>
  </si>
  <si>
    <t>Lữ Thị Minh</t>
  </si>
  <si>
    <t>3613215000366</t>
  </si>
  <si>
    <t>Thái Thị Hải Anh</t>
  </si>
  <si>
    <t>3613215001425</t>
  </si>
  <si>
    <t>Nguyễn Thị Tuỳ</t>
  </si>
  <si>
    <t>3613215001448</t>
  </si>
  <si>
    <t>Nguyễn Tiến Dũng</t>
  </si>
  <si>
    <t>3613215000894</t>
  </si>
  <si>
    <t>Sầm Thị Giang</t>
  </si>
  <si>
    <t>Nguyễn Thị Thu Hoài</t>
  </si>
  <si>
    <t>3613215000938</t>
  </si>
  <si>
    <t>Hoàng Anh Trung</t>
  </si>
  <si>
    <t>3613215001750</t>
  </si>
  <si>
    <t>Nguyễn Thị Trang Nhung</t>
  </si>
  <si>
    <t>3613215001612</t>
  </si>
  <si>
    <t>Nguyễn Trọng Khánh</t>
  </si>
  <si>
    <t>3613215001585</t>
  </si>
  <si>
    <t>Sầm Thị Nga</t>
  </si>
  <si>
    <t>3613215001556</t>
  </si>
  <si>
    <t>Vi Thị Tư</t>
  </si>
  <si>
    <t>3613215001737</t>
  </si>
  <si>
    <t>Vi Thị Bốn</t>
  </si>
  <si>
    <t>3613215001720</t>
  </si>
  <si>
    <t>Lê Thị Huệ</t>
  </si>
  <si>
    <t>3613215001606</t>
  </si>
  <si>
    <t>Phan Xuân Đức</t>
  </si>
  <si>
    <t>3613215001664</t>
  </si>
  <si>
    <t>Lô Thị Thu</t>
  </si>
  <si>
    <t>3613215001635</t>
  </si>
  <si>
    <t>Lương Thị Loan</t>
  </si>
  <si>
    <t>3613215001454</t>
  </si>
  <si>
    <t>Lô Thanh Hương</t>
  </si>
  <si>
    <t>3613215001477</t>
  </si>
  <si>
    <t>Phạm Đình Thuần</t>
  </si>
  <si>
    <t>3613215001693</t>
  </si>
  <si>
    <t>Trương Thanh Tâm</t>
  </si>
  <si>
    <t>3613215001483</t>
  </si>
  <si>
    <t>Hoàng Thị Lệ</t>
  </si>
  <si>
    <t>Lê Hữu Mùi</t>
  </si>
  <si>
    <t>Lê Thị Phương Thảo</t>
  </si>
  <si>
    <t>II.</t>
  </si>
  <si>
    <t>Đối với lao động hợp đồng theo Nghị định 68/2000/NĐ-CP</t>
  </si>
  <si>
    <t>Đậu Phi Trường</t>
  </si>
  <si>
    <t>3613215000474</t>
  </si>
  <si>
    <t>Vi Hữu Đức</t>
  </si>
  <si>
    <t>III.</t>
  </si>
  <si>
    <t>Đối với lao động thường xuyên theo hợp đồng</t>
  </si>
  <si>
    <t>Thái Thị Hưng</t>
  </si>
  <si>
    <t>Vi Thị Trang</t>
  </si>
  <si>
    <t>3613205092481</t>
  </si>
  <si>
    <t>Tổng số tiền bằng chữ: Năm trăm sáu mươi mốt triệu sáu trăm năm mươi tư nghìn ba trăm đồng.</t>
  </si>
  <si>
    <t>II. Phần thuyết minh thay đổi so với tháng trước:</t>
  </si>
  <si>
    <t>Ngày 8 tháng 2 năm 2021</t>
  </si>
  <si>
    <t>Người lập</t>
  </si>
  <si>
    <t>Kế toán trưởng</t>
  </si>
  <si>
    <t>Thủ trưởng đơn vị</t>
  </si>
  <si>
    <t>(Ký, ghi rõ họ tên)</t>
  </si>
  <si>
    <t>(Ký, ghi rõ họ tên và đóng dấu)</t>
  </si>
  <si>
    <t>KHO BẠC NHÀ NƯỚC</t>
  </si>
  <si>
    <t>Ngày …. tháng ….. năm 2021</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</si>
  <si>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</si>
  <si>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</si>
  <si>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</si>
  <si>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</si>
  <si>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</si>
  <si>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</si>
  <si>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</si>
  <si>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</si>
  <si>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</si>
  <si>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</si>
  <si>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Tiền công tác phí T11,12 
( Tin nhắn riêng )</t>
  </si>
  <si>
    <r>
      <t xml:space="preserve">DANH SÁCH CHUYỂN TIỀN VÀO TÀI KHOẢN - </t>
    </r>
    <r>
      <rPr>
        <b/>
        <sz val="14"/>
        <color rgb="FF00B0F0"/>
        <rFont val="Arial"/>
        <family val="2"/>
      </rPr>
      <t>LƯU Ý RIÊNG TIỀN CÔNG TÁC PHÍ 1 TIN NHẮN KHÁC</t>
    </r>
  </si>
  <si>
    <t>VÀ TIỀN THƯỞNG THU NHẬP TĂNG THÊM 1 TIN NHẮN KHÁC</t>
  </si>
  <si>
    <r>
      <rPr>
        <b/>
        <sz val="12"/>
        <color rgb="FFFF0000"/>
        <rFont val="Arial"/>
        <family val="2"/>
      </rPr>
      <t>( +TN: Trả TNTT, thưởng;</t>
    </r>
    <r>
      <rPr>
        <b/>
        <sz val="12"/>
        <color rgb="FF000000"/>
        <rFont val="Arial"/>
        <family val="2"/>
      </rPr>
      <t xml:space="preserve"> </t>
    </r>
    <r>
      <rPr>
        <b/>
        <sz val="12"/>
        <color rgb="FF00B0F0"/>
        <rFont val="Arial"/>
        <family val="2"/>
      </rPr>
      <t xml:space="preserve">+ TN: Trả trực, khoán CTP, thêm giờ, PT-TT, khoán VPP; </t>
    </r>
    <r>
      <rPr>
        <b/>
        <sz val="12"/>
        <color rgb="FF7030A0"/>
        <rFont val="Arial"/>
        <family val="2"/>
      </rPr>
      <t>+TN: Trả Công tác phí )</t>
    </r>
  </si>
  <si>
    <t xml:space="preserve"> * Ghi chú: Nếu 1 cá nhân có đủ các mục được nhận: thì có 03 tin nhắn của ngân hàng: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</si>
</sst>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00_);_(* \(#,##0.0000\);_(* &quot;-&quot;??_);_(@_)"/>
  </numFmts>
  <fonts count="30" x14ac:knownFonts="1">
    <font>
      <sz val="11"/>
      <color theme="1"/>
      <name val="Calibri"/>
      <family val="2"/>
      <charset val="163"/>
      <scheme val="minor"/>
    </font>
    <font>
      <sz val="11"/>
      <color theme="1"/>
      <name val="Calibri"/>
      <family val="2"/>
      <charset val="163"/>
      <scheme val="minor"/>
    </font>
    <font>
      <b/>
      <sz val="10"/>
      <color rgb="FF000000"/>
      <name val="Arial"/>
      <family val="2"/>
    </font>
    <font>
      <sz val="10"/>
      <color rgb="FF000000"/>
      <name val="Arial"/>
      <family val="2"/>
    </font>
    <font>
      <b/>
      <sz val="14"/>
      <color rgb="FF000000"/>
      <name val="Arial"/>
      <family val="2"/>
    </font>
    <font>
      <b/>
      <sz val="12"/>
      <color rgb="FF000000"/>
      <name val="Arial"/>
      <family val="2"/>
    </font>
    <font>
      <b/>
      <sz val="11"/>
      <color rgb="FF000000"/>
      <name val="Arial"/>
      <family val="2"/>
    </font>
    <font>
      <b/>
      <i/>
      <sz val="10"/>
      <color rgb="FF000000"/>
      <name val="Arial"/>
      <family val="2"/>
    </font>
    <font>
      <b/>
      <sz val="8"/>
      <color rgb="FF000000"/>
      <name val="Arial"/>
      <family val="2"/>
    </font>
    <font>
      <b/>
      <sz val="7"/>
      <color rgb="FF000000"/>
      <name val="Arial"/>
      <family val="2"/>
    </font>
    <font>
      <b/>
      <sz val="7"/>
      <name val="Arial"/>
      <family val="2"/>
    </font>
    <font>
      <sz val="8"/>
      <color theme="1"/>
      <name val="Calibri"/>
      <family val="2"/>
      <charset val="163"/>
      <scheme val="minor"/>
    </font>
    <font>
      <sz val="7"/>
      <color theme="1"/>
      <name val="Calibri"/>
      <family val="2"/>
      <charset val="163"/>
      <scheme val="minor"/>
    </font>
    <font>
      <sz val="8"/>
      <color rgb="FF000000"/>
      <name val="Arial"/>
      <family val="2"/>
    </font>
    <font>
      <b/>
      <sz val="11"/>
      <color theme="1"/>
      <name val="Calibri"/>
      <family val="2"/>
      <scheme val="minor"/>
    </font>
    <font>
      <sz val="8"/>
      <name val="Arial"/>
      <family val="2"/>
    </font>
    <font>
      <b/>
      <sz val="8"/>
      <name val="Arial"/>
      <family val="2"/>
    </font>
    <font>
      <sz val="10"/>
      <color theme="1"/>
      <name val="Arial"/>
      <family val="2"/>
    </font>
    <font>
      <sz val="10"/>
      <name val="Arial"/>
      <family val="2"/>
    </font>
    <font>
      <sz val="8"/>
      <color theme="1"/>
      <name val="Arial"/>
      <family val="2"/>
    </font>
    <font>
      <sz val="12"/>
      <name val=".VnTime"/>
      <family val="2"/>
    </font>
    <font>
      <i/>
      <sz val="11"/>
      <color rgb="FF000000"/>
      <name val="Arial"/>
      <family val="2"/>
    </font>
    <font>
      <sz val="11"/>
      <color rgb="FF000000"/>
      <name val="Arial"/>
      <family val="2"/>
    </font>
    <font>
      <sz val="10"/>
      <color theme="1"/>
      <name val="Times New Roman"/>
      <family val="1"/>
    </font>
    <font>
      <sz val="12"/>
      <color rgb="FF000000"/>
      <name val="Tahoma"/>
      <family val="2"/>
    </font>
    <font>
      <b/>
      <sz val="14"/>
      <color rgb="FF00B0F0"/>
      <name val="Arial"/>
      <family val="2"/>
    </font>
    <font>
      <b/>
      <i/>
      <sz val="14"/>
      <color rgb="FFFF0000"/>
      <name val="Arial"/>
      <family val="2"/>
    </font>
    <font>
      <b/>
      <sz val="12"/>
      <color rgb="FF00B0F0"/>
      <name val="Arial"/>
      <family val="2"/>
    </font>
    <font>
      <b/>
      <sz val="12"/>
      <color rgb="FFFF0000"/>
      <name val="Arial"/>
      <family val="2"/>
    </font>
    <font>
      <b/>
      <sz val="12"/>
      <color rgb="FF7030A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18" fillId="0" borderId="0"/>
    <xf numFmtId="0" fontId="20" fillId="0" borderId="0"/>
  </cellStyleXfs>
  <cellXfs count="74">
    <xf numFmtId="0" fontId="0" fillId="0" borderId="0" xfId="0"/>
    <xf numFmtId="0" fontId="2" fillId="2" borderId="0" xfId="0" applyFont="1" applyFill="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6" fillId="2" borderId="0" xfId="0" applyFont="1" applyFill="1" applyAlignment="1">
      <alignment vertical="center"/>
    </xf>
    <xf numFmtId="3" fontId="0" fillId="2" borderId="0" xfId="0" applyNumberFormat="1" applyFill="1"/>
    <xf numFmtId="0" fontId="7" fillId="2" borderId="0" xfId="0" applyFont="1" applyFill="1" applyAlignment="1">
      <alignment horizontal="righ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164" fontId="10" fillId="2" borderId="2" xfId="1"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164" fontId="10" fillId="2" borderId="1" xfId="1" applyNumberFormat="1" applyFont="1" applyFill="1" applyBorder="1" applyAlignment="1">
      <alignment vertical="center" wrapText="1"/>
    </xf>
    <xf numFmtId="164" fontId="10" fillId="2" borderId="1" xfId="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vertical="center" wrapText="1"/>
    </xf>
    <xf numFmtId="3" fontId="8" fillId="2" borderId="1" xfId="0" applyNumberFormat="1" applyFont="1" applyFill="1" applyBorder="1" applyAlignment="1">
      <alignment vertical="center" wrapText="1"/>
    </xf>
    <xf numFmtId="3" fontId="13" fillId="2" borderId="1" xfId="0" applyNumberFormat="1" applyFont="1" applyFill="1" applyBorder="1" applyAlignment="1">
      <alignment vertical="center" wrapText="1"/>
    </xf>
    <xf numFmtId="0" fontId="14" fillId="2" borderId="0" xfId="0" applyFont="1" applyFill="1"/>
    <xf numFmtId="0" fontId="8" fillId="2" borderId="1"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5" fillId="2" borderId="1" xfId="0" applyFont="1" applyFill="1" applyBorder="1"/>
    <xf numFmtId="1" fontId="15" fillId="2" borderId="1" xfId="0" applyNumberFormat="1" applyFont="1" applyFill="1" applyBorder="1"/>
    <xf numFmtId="0" fontId="13" fillId="2" borderId="1" xfId="0" applyFont="1" applyFill="1" applyBorder="1" applyAlignment="1">
      <alignment vertical="center" wrapText="1"/>
    </xf>
    <xf numFmtId="3" fontId="15" fillId="2" borderId="1" xfId="1" applyNumberFormat="1" applyFont="1" applyFill="1" applyBorder="1" applyAlignment="1">
      <alignment horizontal="right"/>
    </xf>
    <xf numFmtId="3" fontId="16" fillId="2" borderId="1" xfId="1" applyNumberFormat="1" applyFont="1" applyFill="1" applyBorder="1" applyAlignment="1">
      <alignment horizontal="right"/>
    </xf>
    <xf numFmtId="0" fontId="17" fillId="2" borderId="0" xfId="0" applyFont="1" applyFill="1"/>
    <xf numFmtId="3" fontId="17" fillId="2" borderId="0" xfId="0" applyNumberFormat="1" applyFont="1" applyFill="1"/>
    <xf numFmtId="1" fontId="15" fillId="2" borderId="1" xfId="0" applyNumberFormat="1" applyFont="1" applyFill="1" applyBorder="1" applyAlignment="1">
      <alignment horizontal="left"/>
    </xf>
    <xf numFmtId="49" fontId="15" fillId="2" borderId="1" xfId="0" applyNumberFormat="1" applyFont="1" applyFill="1" applyBorder="1"/>
    <xf numFmtId="1" fontId="15" fillId="2" borderId="1" xfId="0" applyNumberFormat="1" applyFont="1" applyFill="1" applyBorder="1" applyAlignment="1">
      <alignment horizontal="left" vertical="center"/>
    </xf>
    <xf numFmtId="1" fontId="19" fillId="2" borderId="1" xfId="2" applyNumberFormat="1" applyFont="1" applyFill="1" applyBorder="1" applyAlignment="1">
      <alignment horizontal="right"/>
    </xf>
    <xf numFmtId="0" fontId="15" fillId="2" borderId="7" xfId="3" applyFont="1" applyFill="1" applyBorder="1"/>
    <xf numFmtId="0" fontId="8" fillId="2" borderId="1" xfId="0" applyFont="1" applyFill="1" applyBorder="1" applyAlignment="1">
      <alignment horizontal="left" vertical="center" wrapText="1"/>
    </xf>
    <xf numFmtId="0" fontId="15" fillId="2" borderId="1" xfId="3" applyFont="1" applyFill="1" applyBorder="1"/>
    <xf numFmtId="1" fontId="15" fillId="2" borderId="4" xfId="0" applyNumberFormat="1" applyFont="1" applyFill="1" applyBorder="1" applyAlignment="1">
      <alignment horizontal="left" vertical="center"/>
    </xf>
    <xf numFmtId="0" fontId="15" fillId="2" borderId="1" xfId="0" applyFont="1" applyFill="1" applyBorder="1" applyAlignment="1">
      <alignment wrapText="1"/>
    </xf>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ont="1" applyFill="1"/>
    <xf numFmtId="0" fontId="21" fillId="2" borderId="0" xfId="0" applyFont="1" applyFill="1" applyAlignment="1">
      <alignment horizontal="center" vertical="center" wrapText="1"/>
    </xf>
    <xf numFmtId="0" fontId="21"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wrapText="1"/>
    </xf>
    <xf numFmtId="0" fontId="22" fillId="2" borderId="0" xfId="0" applyFont="1" applyFill="1" applyAlignment="1">
      <alignment horizontal="center" vertical="center" wrapText="1"/>
    </xf>
    <xf numFmtId="0" fontId="22"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0" fillId="2" borderId="0" xfId="0" applyFont="1" applyFill="1" applyAlignment="1">
      <alignment vertical="top" wrapText="1"/>
    </xf>
    <xf numFmtId="0" fontId="23" fillId="2" borderId="0" xfId="0" applyFont="1" applyFill="1" applyAlignment="1">
      <alignment vertical="center" wrapText="1"/>
    </xf>
    <xf numFmtId="0" fontId="7" fillId="2" borderId="0" xfId="0" applyFont="1" applyFill="1" applyAlignment="1">
      <alignment vertical="center"/>
    </xf>
    <xf numFmtId="0" fontId="3" fillId="2" borderId="0" xfId="0" applyFont="1" applyFill="1" applyAlignment="1">
      <alignment vertical="center"/>
    </xf>
    <xf numFmtId="0" fontId="24" fillId="2" borderId="0" xfId="0" applyFont="1" applyFill="1" applyAlignment="1">
      <alignment vertical="center"/>
    </xf>
    <xf numFmtId="164" fontId="10" fillId="3" borderId="1" xfId="1" applyNumberFormat="1" applyFont="1" applyFill="1" applyBorder="1" applyAlignment="1">
      <alignment horizontal="center" vertical="center" wrapText="1"/>
    </xf>
    <xf numFmtId="3" fontId="8" fillId="3" borderId="1" xfId="0" applyNumberFormat="1" applyFont="1" applyFill="1" applyBorder="1" applyAlignment="1">
      <alignment vertical="center" wrapText="1"/>
    </xf>
    <xf numFmtId="3" fontId="15" fillId="3" borderId="1" xfId="1" applyNumberFormat="1" applyFont="1" applyFill="1" applyBorder="1" applyAlignment="1">
      <alignment horizontal="right"/>
    </xf>
    <xf numFmtId="3" fontId="13" fillId="3" borderId="1" xfId="0" applyNumberFormat="1" applyFont="1" applyFill="1" applyBorder="1" applyAlignment="1">
      <alignment vertical="center" wrapText="1"/>
    </xf>
    <xf numFmtId="0" fontId="9"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3" fontId="13" fillId="4" borderId="1" xfId="0" applyNumberFormat="1" applyFont="1" applyFill="1" applyBorder="1" applyAlignment="1">
      <alignment vertical="center" wrapText="1"/>
    </xf>
    <xf numFmtId="0" fontId="26" fillId="2" borderId="0" xfId="0" applyFont="1" applyFill="1" applyAlignment="1">
      <alignment horizontal="center" vertical="center"/>
    </xf>
    <xf numFmtId="0" fontId="5" fillId="2" borderId="0" xfId="0" applyFont="1" applyFill="1" applyAlignment="1">
      <alignment horizontal="center" vertical="center"/>
    </xf>
  </cellXfs>
  <cellStyles count="4">
    <cellStyle name="Comma" xfId="1" builtinId="3"/>
    <cellStyle name="Normal" xfId="0" builtinId="0"/>
    <cellStyle name="Normal 2" xfId="2"/>
    <cellStyle name="Normal_Luong 20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tabSelected="1" topLeftCell="A151" workbookViewId="0">
      <selection activeCell="H168" sqref="H168:O168"/>
    </sheetView>
  </sheetViews>
  <sheetFormatPr defaultRowHeight="15" x14ac:dyDescent="0.25"/>
  <cols>
    <col min="1" max="1" width="4.28515625" style="2" customWidth="1"/>
    <col min="2" max="2" width="17.85546875" style="2" customWidth="1"/>
    <col min="3" max="3" width="12.28515625" style="2" customWidth="1"/>
    <col min="4" max="4" width="15.140625" style="2" customWidth="1"/>
    <col min="5" max="5" width="10" style="2" customWidth="1"/>
    <col min="6" max="6" width="13.5703125" style="2" customWidth="1"/>
    <col min="7" max="7" width="10.140625" style="2" customWidth="1"/>
    <col min="8" max="8" width="7.28515625" style="2" customWidth="1"/>
    <col min="9" max="9" width="6" style="2" customWidth="1"/>
    <col min="10" max="10" width="7.28515625" style="2" customWidth="1"/>
    <col min="11" max="11" width="12" style="2" customWidth="1"/>
    <col min="12" max="12" width="8.5703125" style="2" customWidth="1"/>
    <col min="13" max="13" width="9.42578125" style="2" customWidth="1"/>
    <col min="14" max="14" width="5.7109375" style="2" customWidth="1"/>
    <col min="15" max="15" width="4.140625" style="2" customWidth="1"/>
    <col min="16" max="16" width="11" style="2" bestFit="1" customWidth="1"/>
    <col min="17" max="17" width="11.140625" style="2" bestFit="1" customWidth="1"/>
    <col min="18" max="18" width="14.7109375" style="2" customWidth="1"/>
    <col min="19" max="19" width="11.140625" style="2" bestFit="1" customWidth="1"/>
    <col min="20" max="20" width="12.5703125" style="2" customWidth="1"/>
    <col min="21" max="16384" width="9.140625" style="2"/>
  </cols>
  <sheetData>
    <row r="1" spans="1:20" x14ac:dyDescent="0.25">
      <c r="A1" s="1"/>
      <c r="K1" s="3" t="s">
        <v>0</v>
      </c>
      <c r="L1" s="3"/>
      <c r="M1" s="3"/>
    </row>
    <row r="2" spans="1:20" x14ac:dyDescent="0.25">
      <c r="A2" s="1"/>
      <c r="K2" s="4" t="s">
        <v>1</v>
      </c>
      <c r="L2" s="4"/>
      <c r="M2" s="4"/>
    </row>
    <row r="3" spans="1:20" x14ac:dyDescent="0.25">
      <c r="A3" s="1"/>
      <c r="K3" s="4" t="s">
        <v>2</v>
      </c>
      <c r="L3" s="4"/>
      <c r="M3" s="4"/>
    </row>
    <row r="4" spans="1:20" ht="18" x14ac:dyDescent="0.25">
      <c r="A4" s="5" t="s">
        <v>312</v>
      </c>
      <c r="B4" s="5"/>
      <c r="C4" s="5"/>
      <c r="D4" s="5"/>
      <c r="E4" s="5"/>
      <c r="F4" s="5"/>
      <c r="G4" s="5"/>
      <c r="H4" s="5"/>
      <c r="I4" s="5"/>
      <c r="J4" s="5"/>
      <c r="K4" s="5"/>
      <c r="L4" s="5"/>
      <c r="M4" s="5"/>
      <c r="N4" s="5"/>
      <c r="O4" s="5"/>
    </row>
    <row r="5" spans="1:20" ht="18.75" x14ac:dyDescent="0.25">
      <c r="A5" s="72" t="s">
        <v>313</v>
      </c>
      <c r="B5" s="72"/>
      <c r="C5" s="72"/>
      <c r="D5" s="72"/>
      <c r="E5" s="72"/>
      <c r="F5" s="72"/>
      <c r="G5" s="72"/>
      <c r="H5" s="72"/>
      <c r="I5" s="72"/>
      <c r="J5" s="72"/>
      <c r="K5" s="72"/>
      <c r="L5" s="72"/>
      <c r="M5" s="72"/>
      <c r="N5" s="72"/>
      <c r="O5" s="72"/>
    </row>
    <row r="6" spans="1:20" ht="15.75" x14ac:dyDescent="0.25">
      <c r="A6" s="73" t="s">
        <v>315</v>
      </c>
      <c r="B6" s="73"/>
      <c r="C6" s="73"/>
      <c r="D6" s="73"/>
      <c r="E6" s="73"/>
      <c r="F6" s="73"/>
      <c r="G6" s="73"/>
      <c r="H6" s="73"/>
      <c r="I6" s="73"/>
      <c r="J6" s="73"/>
      <c r="K6" s="73"/>
      <c r="L6" s="73"/>
      <c r="M6" s="73"/>
      <c r="N6" s="73"/>
      <c r="O6" s="73"/>
    </row>
    <row r="7" spans="1:20" ht="15.75" x14ac:dyDescent="0.25">
      <c r="A7" s="73" t="s">
        <v>314</v>
      </c>
      <c r="B7" s="73"/>
      <c r="C7" s="73"/>
      <c r="D7" s="73"/>
      <c r="E7" s="73"/>
      <c r="F7" s="73"/>
      <c r="G7" s="73"/>
      <c r="H7" s="73"/>
      <c r="I7" s="73"/>
      <c r="J7" s="73"/>
      <c r="K7" s="73"/>
      <c r="L7" s="73"/>
      <c r="M7" s="73"/>
      <c r="N7" s="73"/>
      <c r="O7" s="73"/>
    </row>
    <row r="8" spans="1:20" x14ac:dyDescent="0.25">
      <c r="N8" s="8" t="s">
        <v>3</v>
      </c>
    </row>
    <row r="9" spans="1:20" x14ac:dyDescent="0.25">
      <c r="A9" s="9" t="s">
        <v>4</v>
      </c>
      <c r="B9" s="9" t="s">
        <v>5</v>
      </c>
      <c r="C9" s="9" t="s">
        <v>6</v>
      </c>
      <c r="D9" s="9"/>
      <c r="E9" s="9" t="s">
        <v>7</v>
      </c>
      <c r="F9" s="10"/>
      <c r="G9" s="10"/>
      <c r="H9" s="10"/>
      <c r="I9" s="10"/>
      <c r="J9" s="10"/>
      <c r="K9" s="10"/>
      <c r="L9" s="10"/>
      <c r="M9" s="10"/>
      <c r="N9" s="10"/>
      <c r="O9" s="10" t="s">
        <v>8</v>
      </c>
    </row>
    <row r="10" spans="1:20" x14ac:dyDescent="0.25">
      <c r="A10" s="9"/>
      <c r="B10" s="9"/>
      <c r="C10" s="11" t="s">
        <v>9</v>
      </c>
      <c r="D10" s="11" t="s">
        <v>10</v>
      </c>
      <c r="E10" s="9"/>
      <c r="F10" s="12" t="s">
        <v>11</v>
      </c>
      <c r="G10" s="69" t="s">
        <v>311</v>
      </c>
      <c r="H10" s="12" t="s">
        <v>12</v>
      </c>
      <c r="I10" s="12" t="s">
        <v>13</v>
      </c>
      <c r="J10" s="12" t="s">
        <v>14</v>
      </c>
      <c r="K10" s="13" t="s">
        <v>15</v>
      </c>
      <c r="L10" s="13"/>
      <c r="M10" s="13"/>
      <c r="N10" s="14" t="s">
        <v>16</v>
      </c>
      <c r="O10" s="10"/>
    </row>
    <row r="11" spans="1:20" ht="27" x14ac:dyDescent="0.25">
      <c r="A11" s="9"/>
      <c r="B11" s="9"/>
      <c r="C11" s="15"/>
      <c r="D11" s="15"/>
      <c r="E11" s="9"/>
      <c r="F11" s="16"/>
      <c r="G11" s="70"/>
      <c r="H11" s="17"/>
      <c r="I11" s="17"/>
      <c r="J11" s="17"/>
      <c r="K11" s="18" t="s">
        <v>17</v>
      </c>
      <c r="L11" s="65" t="s">
        <v>18</v>
      </c>
      <c r="M11" s="19" t="s">
        <v>19</v>
      </c>
      <c r="N11" s="17"/>
      <c r="O11" s="10"/>
      <c r="S11" s="7"/>
    </row>
    <row r="12" spans="1:20" x14ac:dyDescent="0.25">
      <c r="A12" s="20" t="s">
        <v>20</v>
      </c>
      <c r="B12" s="20" t="s">
        <v>21</v>
      </c>
      <c r="C12" s="20" t="s">
        <v>22</v>
      </c>
      <c r="D12" s="20"/>
      <c r="E12" s="20" t="s">
        <v>23</v>
      </c>
      <c r="F12" s="21" t="s">
        <v>24</v>
      </c>
      <c r="G12" s="20" t="s">
        <v>25</v>
      </c>
      <c r="H12" s="20" t="s">
        <v>26</v>
      </c>
      <c r="I12" s="20" t="s">
        <v>27</v>
      </c>
      <c r="J12" s="20" t="s">
        <v>28</v>
      </c>
      <c r="K12" s="22"/>
      <c r="L12" s="23"/>
      <c r="M12" s="24"/>
      <c r="N12" s="20" t="s">
        <v>29</v>
      </c>
      <c r="O12" s="20" t="s">
        <v>30</v>
      </c>
    </row>
    <row r="13" spans="1:20" x14ac:dyDescent="0.25">
      <c r="A13" s="25"/>
      <c r="B13" s="26" t="s">
        <v>31</v>
      </c>
      <c r="C13" s="26"/>
      <c r="D13" s="26"/>
      <c r="E13" s="27">
        <f>SUM(E14:E154)</f>
        <v>644459300</v>
      </c>
      <c r="F13" s="28">
        <f>SUM(F14:F154)</f>
        <v>465879300</v>
      </c>
      <c r="G13" s="27">
        <f>SUM(G14:G154)</f>
        <v>82805000</v>
      </c>
      <c r="H13" s="27">
        <f t="shared" ref="H13:N13" si="0">SUM(H14:H154)</f>
        <v>0</v>
      </c>
      <c r="I13" s="27">
        <f t="shared" si="0"/>
        <v>0</v>
      </c>
      <c r="J13" s="27">
        <f t="shared" si="0"/>
        <v>0</v>
      </c>
      <c r="K13" s="28">
        <f t="shared" si="0"/>
        <v>17800000</v>
      </c>
      <c r="L13" s="28">
        <f t="shared" si="0"/>
        <v>77975000</v>
      </c>
      <c r="M13" s="27">
        <f t="shared" si="0"/>
        <v>95775000</v>
      </c>
      <c r="N13" s="27">
        <f t="shared" si="0"/>
        <v>0</v>
      </c>
      <c r="O13" s="27"/>
      <c r="Q13" s="7"/>
      <c r="R13" s="29"/>
      <c r="S13" s="7"/>
    </row>
    <row r="14" spans="1:20" x14ac:dyDescent="0.25">
      <c r="A14" s="30" t="s">
        <v>32</v>
      </c>
      <c r="B14" s="31" t="s">
        <v>33</v>
      </c>
      <c r="C14" s="32"/>
      <c r="D14" s="33"/>
      <c r="E14" s="27"/>
      <c r="F14" s="27"/>
      <c r="G14" s="27"/>
      <c r="H14" s="27"/>
      <c r="I14" s="27"/>
      <c r="J14" s="27"/>
      <c r="K14" s="27"/>
      <c r="L14" s="66"/>
      <c r="M14" s="27"/>
      <c r="N14" s="27"/>
      <c r="O14" s="27"/>
      <c r="R14" s="7"/>
    </row>
    <row r="15" spans="1:20" s="39" customFormat="1" ht="24.75" customHeight="1" x14ac:dyDescent="0.2">
      <c r="A15" s="25">
        <v>1</v>
      </c>
      <c r="B15" s="34" t="s">
        <v>34</v>
      </c>
      <c r="C15" s="35" t="s">
        <v>35</v>
      </c>
      <c r="D15" s="36" t="s">
        <v>36</v>
      </c>
      <c r="E15" s="27">
        <f>F15+M15+G15</f>
        <v>6742400</v>
      </c>
      <c r="F15" s="28">
        <v>3672370</v>
      </c>
      <c r="G15" s="71">
        <v>3070030</v>
      </c>
      <c r="H15" s="28"/>
      <c r="I15" s="28"/>
      <c r="J15" s="28"/>
      <c r="K15" s="37">
        <v>0</v>
      </c>
      <c r="L15" s="67"/>
      <c r="M15" s="38">
        <f>K15+L15</f>
        <v>0</v>
      </c>
      <c r="N15" s="28"/>
      <c r="O15" s="28"/>
      <c r="Q15" s="40"/>
      <c r="R15" s="40"/>
      <c r="T15" s="40"/>
    </row>
    <row r="16" spans="1:20" s="39" customFormat="1" ht="24.75" customHeight="1" x14ac:dyDescent="0.2">
      <c r="A16" s="25">
        <v>2</v>
      </c>
      <c r="B16" s="34" t="s">
        <v>37</v>
      </c>
      <c r="C16" s="35" t="s">
        <v>38</v>
      </c>
      <c r="D16" s="36" t="s">
        <v>36</v>
      </c>
      <c r="E16" s="27">
        <f t="shared" ref="E16:E79" si="1">F16+M16+G16</f>
        <v>13373230</v>
      </c>
      <c r="F16" s="28">
        <v>12233230</v>
      </c>
      <c r="G16" s="71">
        <v>1140000</v>
      </c>
      <c r="H16" s="28"/>
      <c r="I16" s="28"/>
      <c r="J16" s="28"/>
      <c r="K16" s="37">
        <v>0</v>
      </c>
      <c r="L16" s="67"/>
      <c r="M16" s="38">
        <f t="shared" ref="M16:M79" si="2">K16+L16</f>
        <v>0</v>
      </c>
      <c r="N16" s="28"/>
      <c r="O16" s="28"/>
      <c r="Q16" s="40"/>
      <c r="R16" s="40"/>
      <c r="T16" s="40"/>
    </row>
    <row r="17" spans="1:20" s="39" customFormat="1" ht="24.75" customHeight="1" x14ac:dyDescent="0.2">
      <c r="A17" s="25">
        <v>3</v>
      </c>
      <c r="B17" s="34" t="s">
        <v>39</v>
      </c>
      <c r="C17" s="34" t="s">
        <v>40</v>
      </c>
      <c r="D17" s="36" t="s">
        <v>36</v>
      </c>
      <c r="E17" s="27">
        <f t="shared" si="1"/>
        <v>5661420</v>
      </c>
      <c r="F17" s="28">
        <v>2251420</v>
      </c>
      <c r="G17" s="71">
        <v>3410000</v>
      </c>
      <c r="H17" s="28"/>
      <c r="I17" s="28"/>
      <c r="J17" s="28"/>
      <c r="K17" s="37">
        <v>0</v>
      </c>
      <c r="L17" s="67"/>
      <c r="M17" s="38">
        <f t="shared" si="2"/>
        <v>0</v>
      </c>
      <c r="N17" s="28"/>
      <c r="O17" s="28"/>
      <c r="Q17" s="40"/>
      <c r="R17" s="40"/>
      <c r="T17" s="40"/>
    </row>
    <row r="18" spans="1:20" s="39" customFormat="1" ht="24.75" customHeight="1" x14ac:dyDescent="0.2">
      <c r="A18" s="25">
        <v>4</v>
      </c>
      <c r="B18" s="34" t="s">
        <v>41</v>
      </c>
      <c r="C18" s="35" t="s">
        <v>42</v>
      </c>
      <c r="D18" s="36" t="s">
        <v>36</v>
      </c>
      <c r="E18" s="27">
        <f t="shared" si="1"/>
        <v>3599810</v>
      </c>
      <c r="F18" s="28">
        <v>2249810</v>
      </c>
      <c r="G18" s="71">
        <v>1350000</v>
      </c>
      <c r="H18" s="28"/>
      <c r="I18" s="28"/>
      <c r="J18" s="28"/>
      <c r="K18" s="37">
        <v>0</v>
      </c>
      <c r="L18" s="67"/>
      <c r="M18" s="38">
        <f t="shared" si="2"/>
        <v>0</v>
      </c>
      <c r="N18" s="28"/>
      <c r="O18" s="28"/>
      <c r="Q18" s="40"/>
      <c r="R18" s="40"/>
      <c r="T18" s="40"/>
    </row>
    <row r="19" spans="1:20" s="39" customFormat="1" ht="24.75" customHeight="1" x14ac:dyDescent="0.2">
      <c r="A19" s="25">
        <v>5</v>
      </c>
      <c r="B19" s="34" t="s">
        <v>43</v>
      </c>
      <c r="C19" s="35" t="s">
        <v>44</v>
      </c>
      <c r="D19" s="36" t="s">
        <v>36</v>
      </c>
      <c r="E19" s="27">
        <f t="shared" si="1"/>
        <v>1430000</v>
      </c>
      <c r="F19" s="28">
        <v>0</v>
      </c>
      <c r="G19" s="71">
        <v>830000</v>
      </c>
      <c r="H19" s="28"/>
      <c r="I19" s="28"/>
      <c r="J19" s="28"/>
      <c r="K19" s="37">
        <v>600000</v>
      </c>
      <c r="L19" s="67"/>
      <c r="M19" s="38">
        <f t="shared" si="2"/>
        <v>600000</v>
      </c>
      <c r="N19" s="28"/>
      <c r="O19" s="28"/>
      <c r="Q19" s="40"/>
      <c r="R19" s="40"/>
      <c r="T19" s="40"/>
    </row>
    <row r="20" spans="1:20" s="39" customFormat="1" ht="24.75" customHeight="1" x14ac:dyDescent="0.2">
      <c r="A20" s="25">
        <v>6</v>
      </c>
      <c r="B20" s="34" t="s">
        <v>45</v>
      </c>
      <c r="C20" s="35" t="s">
        <v>46</v>
      </c>
      <c r="D20" s="36" t="s">
        <v>36</v>
      </c>
      <c r="E20" s="27">
        <f t="shared" si="1"/>
        <v>600000</v>
      </c>
      <c r="F20" s="28">
        <v>0</v>
      </c>
      <c r="G20" s="71">
        <v>0</v>
      </c>
      <c r="H20" s="28"/>
      <c r="I20" s="28"/>
      <c r="J20" s="28"/>
      <c r="K20" s="37">
        <v>600000</v>
      </c>
      <c r="L20" s="67"/>
      <c r="M20" s="38">
        <f t="shared" si="2"/>
        <v>600000</v>
      </c>
      <c r="N20" s="28"/>
      <c r="O20" s="28"/>
      <c r="Q20" s="40"/>
      <c r="R20" s="40"/>
      <c r="T20" s="40"/>
    </row>
    <row r="21" spans="1:20" s="39" customFormat="1" ht="24.75" customHeight="1" x14ac:dyDescent="0.2">
      <c r="A21" s="25">
        <v>7</v>
      </c>
      <c r="B21" s="34" t="s">
        <v>47</v>
      </c>
      <c r="C21" s="35" t="s">
        <v>48</v>
      </c>
      <c r="D21" s="36" t="s">
        <v>36</v>
      </c>
      <c r="E21" s="27">
        <f t="shared" si="1"/>
        <v>1725780</v>
      </c>
      <c r="F21" s="28">
        <v>35780</v>
      </c>
      <c r="G21" s="71">
        <v>1690000</v>
      </c>
      <c r="H21" s="28"/>
      <c r="I21" s="28"/>
      <c r="J21" s="28"/>
      <c r="K21" s="37">
        <v>0</v>
      </c>
      <c r="L21" s="67"/>
      <c r="M21" s="38">
        <f t="shared" si="2"/>
        <v>0</v>
      </c>
      <c r="N21" s="28"/>
      <c r="O21" s="28"/>
      <c r="Q21" s="40"/>
      <c r="R21" s="40"/>
      <c r="T21" s="40"/>
    </row>
    <row r="22" spans="1:20" s="39" customFormat="1" ht="24.75" customHeight="1" x14ac:dyDescent="0.2">
      <c r="A22" s="25">
        <v>8</v>
      </c>
      <c r="B22" s="34" t="s">
        <v>49</v>
      </c>
      <c r="C22" s="35" t="s">
        <v>50</v>
      </c>
      <c r="D22" s="36" t="s">
        <v>36</v>
      </c>
      <c r="E22" s="27">
        <f t="shared" si="1"/>
        <v>4975000</v>
      </c>
      <c r="F22" s="28">
        <v>0</v>
      </c>
      <c r="G22" s="71">
        <v>0</v>
      </c>
      <c r="H22" s="28"/>
      <c r="I22" s="28"/>
      <c r="J22" s="28"/>
      <c r="K22" s="37">
        <v>600000</v>
      </c>
      <c r="L22" s="67">
        <v>4375000</v>
      </c>
      <c r="M22" s="38">
        <f t="shared" si="2"/>
        <v>4975000</v>
      </c>
      <c r="N22" s="28"/>
      <c r="O22" s="28"/>
      <c r="Q22" s="40"/>
      <c r="R22" s="40"/>
      <c r="T22" s="40"/>
    </row>
    <row r="23" spans="1:20" s="39" customFormat="1" ht="24.75" customHeight="1" x14ac:dyDescent="0.2">
      <c r="A23" s="25">
        <v>9</v>
      </c>
      <c r="B23" s="34" t="s">
        <v>51</v>
      </c>
      <c r="C23" s="35" t="s">
        <v>52</v>
      </c>
      <c r="D23" s="36" t="s">
        <v>36</v>
      </c>
      <c r="E23" s="27">
        <f t="shared" si="1"/>
        <v>64900</v>
      </c>
      <c r="F23" s="28">
        <v>64900</v>
      </c>
      <c r="G23" s="71">
        <v>0</v>
      </c>
      <c r="H23" s="28"/>
      <c r="I23" s="28"/>
      <c r="J23" s="28"/>
      <c r="K23" s="37">
        <v>0</v>
      </c>
      <c r="L23" s="67"/>
      <c r="M23" s="38">
        <f t="shared" si="2"/>
        <v>0</v>
      </c>
      <c r="N23" s="28"/>
      <c r="O23" s="28"/>
      <c r="Q23" s="40"/>
      <c r="R23" s="40"/>
      <c r="T23" s="40"/>
    </row>
    <row r="24" spans="1:20" s="39" customFormat="1" ht="24.75" customHeight="1" x14ac:dyDescent="0.2">
      <c r="A24" s="25">
        <v>10</v>
      </c>
      <c r="B24" s="34" t="s">
        <v>53</v>
      </c>
      <c r="C24" s="34" t="s">
        <v>54</v>
      </c>
      <c r="D24" s="36" t="s">
        <v>36</v>
      </c>
      <c r="E24" s="27">
        <f t="shared" si="1"/>
        <v>1380000</v>
      </c>
      <c r="F24" s="28">
        <v>0</v>
      </c>
      <c r="G24" s="71">
        <v>1380000</v>
      </c>
      <c r="H24" s="28"/>
      <c r="I24" s="28"/>
      <c r="J24" s="28"/>
      <c r="K24" s="37">
        <v>0</v>
      </c>
      <c r="L24" s="67"/>
      <c r="M24" s="38">
        <f t="shared" si="2"/>
        <v>0</v>
      </c>
      <c r="N24" s="28"/>
      <c r="O24" s="28"/>
      <c r="Q24" s="40"/>
      <c r="R24" s="40"/>
      <c r="T24" s="40"/>
    </row>
    <row r="25" spans="1:20" s="39" customFormat="1" ht="24.75" customHeight="1" x14ac:dyDescent="0.2">
      <c r="A25" s="25">
        <v>11</v>
      </c>
      <c r="B25" s="34" t="s">
        <v>55</v>
      </c>
      <c r="C25" s="41">
        <v>3613205025534</v>
      </c>
      <c r="D25" s="36" t="s">
        <v>36</v>
      </c>
      <c r="E25" s="27">
        <f t="shared" si="1"/>
        <v>1430000</v>
      </c>
      <c r="F25" s="28">
        <v>0</v>
      </c>
      <c r="G25" s="71">
        <v>1430000</v>
      </c>
      <c r="H25" s="28"/>
      <c r="I25" s="28"/>
      <c r="J25" s="28"/>
      <c r="K25" s="37">
        <v>0</v>
      </c>
      <c r="L25" s="67"/>
      <c r="M25" s="38">
        <f t="shared" si="2"/>
        <v>0</v>
      </c>
      <c r="N25" s="28"/>
      <c r="O25" s="28"/>
      <c r="Q25" s="40"/>
      <c r="R25" s="40"/>
      <c r="T25" s="40"/>
    </row>
    <row r="26" spans="1:20" s="39" customFormat="1" ht="24.75" customHeight="1" x14ac:dyDescent="0.2">
      <c r="A26" s="25">
        <v>12</v>
      </c>
      <c r="B26" s="34" t="s">
        <v>56</v>
      </c>
      <c r="C26" s="34" t="s">
        <v>57</v>
      </c>
      <c r="D26" s="36" t="s">
        <v>36</v>
      </c>
      <c r="E26" s="27">
        <f t="shared" si="1"/>
        <v>1200000</v>
      </c>
      <c r="F26" s="28">
        <v>0</v>
      </c>
      <c r="G26" s="71">
        <v>600000</v>
      </c>
      <c r="H26" s="28"/>
      <c r="I26" s="28"/>
      <c r="J26" s="28"/>
      <c r="K26" s="37">
        <v>600000</v>
      </c>
      <c r="L26" s="67"/>
      <c r="M26" s="38">
        <f t="shared" si="2"/>
        <v>600000</v>
      </c>
      <c r="N26" s="28"/>
      <c r="O26" s="28"/>
      <c r="Q26" s="40"/>
      <c r="R26" s="40"/>
      <c r="T26" s="40"/>
    </row>
    <row r="27" spans="1:20" s="39" customFormat="1" ht="24.75" customHeight="1" x14ac:dyDescent="0.2">
      <c r="A27" s="25">
        <v>13</v>
      </c>
      <c r="B27" s="34" t="s">
        <v>58</v>
      </c>
      <c r="C27" s="34" t="s">
        <v>59</v>
      </c>
      <c r="D27" s="36" t="s">
        <v>36</v>
      </c>
      <c r="E27" s="27">
        <f t="shared" si="1"/>
        <v>5087820</v>
      </c>
      <c r="F27" s="28">
        <v>1722850</v>
      </c>
      <c r="G27" s="71">
        <v>2139970</v>
      </c>
      <c r="H27" s="28"/>
      <c r="I27" s="28"/>
      <c r="J27" s="28"/>
      <c r="K27" s="37">
        <v>0</v>
      </c>
      <c r="L27" s="67">
        <v>1225000</v>
      </c>
      <c r="M27" s="38">
        <f t="shared" si="2"/>
        <v>1225000</v>
      </c>
      <c r="N27" s="28"/>
      <c r="O27" s="28"/>
      <c r="Q27" s="40"/>
      <c r="R27" s="40"/>
      <c r="T27" s="40"/>
    </row>
    <row r="28" spans="1:20" s="39" customFormat="1" ht="24.75" customHeight="1" x14ac:dyDescent="0.2">
      <c r="A28" s="25">
        <v>14</v>
      </c>
      <c r="B28" s="34" t="s">
        <v>60</v>
      </c>
      <c r="C28" s="35" t="s">
        <v>61</v>
      </c>
      <c r="D28" s="36" t="s">
        <v>36</v>
      </c>
      <c r="E28" s="27">
        <f t="shared" si="1"/>
        <v>5559660</v>
      </c>
      <c r="F28" s="28">
        <v>1499660</v>
      </c>
      <c r="G28" s="71">
        <v>4060000</v>
      </c>
      <c r="H28" s="28"/>
      <c r="I28" s="28"/>
      <c r="J28" s="28"/>
      <c r="K28" s="37">
        <v>0</v>
      </c>
      <c r="L28" s="67"/>
      <c r="M28" s="38">
        <f t="shared" si="2"/>
        <v>0</v>
      </c>
      <c r="N28" s="28"/>
      <c r="O28" s="28"/>
      <c r="Q28" s="40"/>
      <c r="R28" s="40"/>
      <c r="T28" s="40"/>
    </row>
    <row r="29" spans="1:20" s="39" customFormat="1" ht="24.75" customHeight="1" x14ac:dyDescent="0.2">
      <c r="A29" s="25">
        <v>15</v>
      </c>
      <c r="B29" s="34" t="s">
        <v>62</v>
      </c>
      <c r="C29" s="35" t="s">
        <v>63</v>
      </c>
      <c r="D29" s="36" t="s">
        <v>36</v>
      </c>
      <c r="E29" s="27">
        <f t="shared" si="1"/>
        <v>2503670</v>
      </c>
      <c r="F29" s="28">
        <v>1773670</v>
      </c>
      <c r="G29" s="71">
        <v>130000</v>
      </c>
      <c r="H29" s="28"/>
      <c r="I29" s="28"/>
      <c r="J29" s="28"/>
      <c r="K29" s="37">
        <v>600000</v>
      </c>
      <c r="L29" s="67"/>
      <c r="M29" s="38">
        <f t="shared" si="2"/>
        <v>600000</v>
      </c>
      <c r="N29" s="28"/>
      <c r="O29" s="28"/>
      <c r="Q29" s="40"/>
      <c r="R29" s="40"/>
      <c r="T29" s="40"/>
    </row>
    <row r="30" spans="1:20" s="39" customFormat="1" ht="24.75" customHeight="1" x14ac:dyDescent="0.2">
      <c r="A30" s="25">
        <v>16</v>
      </c>
      <c r="B30" s="34" t="s">
        <v>64</v>
      </c>
      <c r="C30" s="35" t="s">
        <v>65</v>
      </c>
      <c r="D30" s="36" t="s">
        <v>36</v>
      </c>
      <c r="E30" s="27">
        <f t="shared" si="1"/>
        <v>1733160</v>
      </c>
      <c r="F30" s="28">
        <v>1733160</v>
      </c>
      <c r="G30" s="71">
        <v>0</v>
      </c>
      <c r="H30" s="28"/>
      <c r="I30" s="28"/>
      <c r="J30" s="28"/>
      <c r="K30" s="37">
        <v>0</v>
      </c>
      <c r="L30" s="67"/>
      <c r="M30" s="38">
        <f t="shared" si="2"/>
        <v>0</v>
      </c>
      <c r="N30" s="28"/>
      <c r="O30" s="28"/>
      <c r="Q30" s="40"/>
      <c r="R30" s="40"/>
      <c r="T30" s="40"/>
    </row>
    <row r="31" spans="1:20" s="39" customFormat="1" ht="24.75" customHeight="1" x14ac:dyDescent="0.2">
      <c r="A31" s="25">
        <v>17</v>
      </c>
      <c r="B31" s="34" t="s">
        <v>66</v>
      </c>
      <c r="C31" s="41">
        <v>3613205041229</v>
      </c>
      <c r="D31" s="36" t="s">
        <v>36</v>
      </c>
      <c r="E31" s="27">
        <f t="shared" si="1"/>
        <v>6076310</v>
      </c>
      <c r="F31" s="28">
        <v>2001310</v>
      </c>
      <c r="G31" s="71">
        <v>150000</v>
      </c>
      <c r="H31" s="28"/>
      <c r="I31" s="28"/>
      <c r="J31" s="28"/>
      <c r="K31" s="37">
        <v>600000</v>
      </c>
      <c r="L31" s="67">
        <v>3325000</v>
      </c>
      <c r="M31" s="38">
        <f t="shared" si="2"/>
        <v>3925000</v>
      </c>
      <c r="N31" s="28"/>
      <c r="O31" s="28"/>
      <c r="Q31" s="40"/>
      <c r="R31" s="40"/>
      <c r="T31" s="40"/>
    </row>
    <row r="32" spans="1:20" s="39" customFormat="1" ht="24.75" customHeight="1" x14ac:dyDescent="0.2">
      <c r="A32" s="25">
        <v>18</v>
      </c>
      <c r="B32" s="34" t="s">
        <v>67</v>
      </c>
      <c r="C32" s="34" t="s">
        <v>68</v>
      </c>
      <c r="D32" s="36" t="s">
        <v>36</v>
      </c>
      <c r="E32" s="27">
        <f t="shared" si="1"/>
        <v>6262870</v>
      </c>
      <c r="F32" s="28">
        <v>2987870</v>
      </c>
      <c r="G32" s="71">
        <v>3275000</v>
      </c>
      <c r="H32" s="28"/>
      <c r="I32" s="28"/>
      <c r="J32" s="28"/>
      <c r="K32" s="37">
        <v>0</v>
      </c>
      <c r="L32" s="67"/>
      <c r="M32" s="38">
        <f t="shared" si="2"/>
        <v>0</v>
      </c>
      <c r="N32" s="28"/>
      <c r="O32" s="28"/>
      <c r="Q32" s="40"/>
      <c r="R32" s="40"/>
      <c r="T32" s="40"/>
    </row>
    <row r="33" spans="1:20" s="39" customFormat="1" ht="24.75" customHeight="1" x14ac:dyDescent="0.2">
      <c r="A33" s="25">
        <v>19</v>
      </c>
      <c r="B33" s="34" t="s">
        <v>69</v>
      </c>
      <c r="C33" s="35" t="s">
        <v>70</v>
      </c>
      <c r="D33" s="36" t="s">
        <v>36</v>
      </c>
      <c r="E33" s="27">
        <f t="shared" si="1"/>
        <v>1400160</v>
      </c>
      <c r="F33" s="28">
        <v>1400160</v>
      </c>
      <c r="G33" s="71">
        <v>0</v>
      </c>
      <c r="H33" s="28"/>
      <c r="I33" s="28"/>
      <c r="J33" s="28"/>
      <c r="K33" s="37">
        <v>0</v>
      </c>
      <c r="L33" s="67"/>
      <c r="M33" s="38">
        <f t="shared" si="2"/>
        <v>0</v>
      </c>
      <c r="N33" s="28"/>
      <c r="O33" s="28"/>
      <c r="Q33" s="40"/>
      <c r="R33" s="40"/>
      <c r="T33" s="40"/>
    </row>
    <row r="34" spans="1:20" s="39" customFormat="1" ht="24.75" customHeight="1" x14ac:dyDescent="0.2">
      <c r="A34" s="25">
        <v>20</v>
      </c>
      <c r="B34" s="34" t="s">
        <v>71</v>
      </c>
      <c r="C34" s="35" t="s">
        <v>72</v>
      </c>
      <c r="D34" s="36" t="s">
        <v>36</v>
      </c>
      <c r="E34" s="27">
        <f t="shared" si="1"/>
        <v>3216780</v>
      </c>
      <c r="F34" s="28">
        <v>1641780</v>
      </c>
      <c r="G34" s="71">
        <v>0</v>
      </c>
      <c r="H34" s="28"/>
      <c r="I34" s="28"/>
      <c r="J34" s="28"/>
      <c r="K34" s="37">
        <v>0</v>
      </c>
      <c r="L34" s="67">
        <v>1575000</v>
      </c>
      <c r="M34" s="38">
        <f t="shared" si="2"/>
        <v>1575000</v>
      </c>
      <c r="N34" s="28"/>
      <c r="O34" s="28"/>
      <c r="Q34" s="40"/>
      <c r="R34" s="40"/>
      <c r="T34" s="40"/>
    </row>
    <row r="35" spans="1:20" s="39" customFormat="1" ht="24.75" customHeight="1" x14ac:dyDescent="0.2">
      <c r="A35" s="25">
        <v>21</v>
      </c>
      <c r="B35" s="34" t="s">
        <v>73</v>
      </c>
      <c r="C35" s="35" t="s">
        <v>74</v>
      </c>
      <c r="D35" s="36" t="s">
        <v>36</v>
      </c>
      <c r="E35" s="27">
        <f t="shared" si="1"/>
        <v>0</v>
      </c>
      <c r="F35" s="28">
        <v>0</v>
      </c>
      <c r="G35" s="71">
        <v>0</v>
      </c>
      <c r="H35" s="28"/>
      <c r="I35" s="28"/>
      <c r="J35" s="28"/>
      <c r="K35" s="37">
        <v>0</v>
      </c>
      <c r="L35" s="67"/>
      <c r="M35" s="38">
        <f t="shared" si="2"/>
        <v>0</v>
      </c>
      <c r="N35" s="28"/>
      <c r="O35" s="28"/>
      <c r="Q35" s="40"/>
      <c r="R35" s="40"/>
      <c r="T35" s="40"/>
    </row>
    <row r="36" spans="1:20" s="39" customFormat="1" ht="24.75" customHeight="1" x14ac:dyDescent="0.2">
      <c r="A36" s="25">
        <v>22</v>
      </c>
      <c r="B36" s="34" t="s">
        <v>75</v>
      </c>
      <c r="C36" s="34" t="s">
        <v>76</v>
      </c>
      <c r="D36" s="36" t="s">
        <v>36</v>
      </c>
      <c r="E36" s="27">
        <f t="shared" si="1"/>
        <v>440120</v>
      </c>
      <c r="F36" s="28">
        <v>440120</v>
      </c>
      <c r="G36" s="71">
        <v>0</v>
      </c>
      <c r="H36" s="28"/>
      <c r="I36" s="28"/>
      <c r="J36" s="28"/>
      <c r="K36" s="37">
        <v>0</v>
      </c>
      <c r="L36" s="67"/>
      <c r="M36" s="38">
        <f t="shared" si="2"/>
        <v>0</v>
      </c>
      <c r="N36" s="28"/>
      <c r="O36" s="28"/>
      <c r="Q36" s="40"/>
      <c r="R36" s="40"/>
      <c r="T36" s="40"/>
    </row>
    <row r="37" spans="1:20" s="39" customFormat="1" ht="24.75" customHeight="1" x14ac:dyDescent="0.2">
      <c r="A37" s="25">
        <v>23</v>
      </c>
      <c r="B37" s="34" t="s">
        <v>77</v>
      </c>
      <c r="C37" s="35" t="s">
        <v>78</v>
      </c>
      <c r="D37" s="36" t="s">
        <v>36</v>
      </c>
      <c r="E37" s="27">
        <f t="shared" si="1"/>
        <v>4821090</v>
      </c>
      <c r="F37" s="28">
        <v>2206090</v>
      </c>
      <c r="G37" s="71">
        <v>2190000</v>
      </c>
      <c r="H37" s="28"/>
      <c r="I37" s="28"/>
      <c r="J37" s="28"/>
      <c r="K37" s="37">
        <v>0</v>
      </c>
      <c r="L37" s="67">
        <v>425000</v>
      </c>
      <c r="M37" s="38">
        <f t="shared" si="2"/>
        <v>425000</v>
      </c>
      <c r="N37" s="28"/>
      <c r="O37" s="28"/>
      <c r="Q37" s="40"/>
      <c r="R37" s="40"/>
      <c r="T37" s="40"/>
    </row>
    <row r="38" spans="1:20" s="39" customFormat="1" ht="24.75" customHeight="1" x14ac:dyDescent="0.2">
      <c r="A38" s="25">
        <v>24</v>
      </c>
      <c r="B38" s="34" t="s">
        <v>79</v>
      </c>
      <c r="C38" s="35" t="s">
        <v>80</v>
      </c>
      <c r="D38" s="36" t="s">
        <v>36</v>
      </c>
      <c r="E38" s="27">
        <f t="shared" si="1"/>
        <v>1723520</v>
      </c>
      <c r="F38" s="28">
        <v>1723520</v>
      </c>
      <c r="G38" s="71">
        <v>0</v>
      </c>
      <c r="H38" s="28"/>
      <c r="I38" s="28"/>
      <c r="J38" s="28"/>
      <c r="K38" s="37">
        <v>0</v>
      </c>
      <c r="L38" s="67"/>
      <c r="M38" s="38">
        <f t="shared" si="2"/>
        <v>0</v>
      </c>
      <c r="N38" s="28"/>
      <c r="O38" s="28"/>
      <c r="Q38" s="40"/>
      <c r="R38" s="40"/>
      <c r="T38" s="40"/>
    </row>
    <row r="39" spans="1:20" s="39" customFormat="1" ht="24.75" customHeight="1" x14ac:dyDescent="0.2">
      <c r="A39" s="25">
        <v>25</v>
      </c>
      <c r="B39" s="34" t="s">
        <v>81</v>
      </c>
      <c r="C39" s="35">
        <v>3613215000728</v>
      </c>
      <c r="D39" s="36" t="s">
        <v>36</v>
      </c>
      <c r="E39" s="27">
        <f t="shared" si="1"/>
        <v>1125750</v>
      </c>
      <c r="F39" s="28">
        <v>465750</v>
      </c>
      <c r="G39" s="71">
        <v>660000</v>
      </c>
      <c r="H39" s="28"/>
      <c r="I39" s="28"/>
      <c r="J39" s="28"/>
      <c r="K39" s="37">
        <v>0</v>
      </c>
      <c r="L39" s="67"/>
      <c r="M39" s="38">
        <f t="shared" si="2"/>
        <v>0</v>
      </c>
      <c r="N39" s="28"/>
      <c r="O39" s="28"/>
      <c r="Q39" s="40"/>
      <c r="R39" s="40"/>
      <c r="T39" s="40"/>
    </row>
    <row r="40" spans="1:20" s="39" customFormat="1" ht="24.75" customHeight="1" x14ac:dyDescent="0.2">
      <c r="A40" s="25">
        <v>26</v>
      </c>
      <c r="B40" s="34" t="s">
        <v>82</v>
      </c>
      <c r="C40" s="35" t="s">
        <v>83</v>
      </c>
      <c r="D40" s="36" t="s">
        <v>36</v>
      </c>
      <c r="E40" s="27">
        <f t="shared" si="1"/>
        <v>10658750</v>
      </c>
      <c r="F40" s="28">
        <v>1868750</v>
      </c>
      <c r="G40" s="71">
        <v>0</v>
      </c>
      <c r="H40" s="28"/>
      <c r="I40" s="28"/>
      <c r="J40" s="28"/>
      <c r="K40" s="37">
        <v>1590000</v>
      </c>
      <c r="L40" s="67">
        <v>7200000</v>
      </c>
      <c r="M40" s="38">
        <f t="shared" si="2"/>
        <v>8790000</v>
      </c>
      <c r="N40" s="28"/>
      <c r="O40" s="28"/>
      <c r="Q40" s="40"/>
      <c r="R40" s="40"/>
      <c r="T40" s="40"/>
    </row>
    <row r="41" spans="1:20" s="39" customFormat="1" ht="24.75" customHeight="1" x14ac:dyDescent="0.2">
      <c r="A41" s="25">
        <v>27</v>
      </c>
      <c r="B41" s="34" t="s">
        <v>84</v>
      </c>
      <c r="C41" s="35" t="s">
        <v>85</v>
      </c>
      <c r="D41" s="36" t="s">
        <v>36</v>
      </c>
      <c r="E41" s="27">
        <f t="shared" si="1"/>
        <v>3243960</v>
      </c>
      <c r="F41" s="28">
        <v>1233960</v>
      </c>
      <c r="G41" s="71">
        <v>2010000</v>
      </c>
      <c r="H41" s="28"/>
      <c r="I41" s="28"/>
      <c r="J41" s="28"/>
      <c r="K41" s="37">
        <v>0</v>
      </c>
      <c r="L41" s="67"/>
      <c r="M41" s="38">
        <f t="shared" si="2"/>
        <v>0</v>
      </c>
      <c r="N41" s="28"/>
      <c r="O41" s="28"/>
      <c r="Q41" s="40"/>
      <c r="R41" s="40"/>
      <c r="T41" s="40"/>
    </row>
    <row r="42" spans="1:20" s="39" customFormat="1" ht="24.75" customHeight="1" x14ac:dyDescent="0.2">
      <c r="A42" s="25">
        <v>28</v>
      </c>
      <c r="B42" s="34" t="s">
        <v>86</v>
      </c>
      <c r="C42" s="35" t="s">
        <v>87</v>
      </c>
      <c r="D42" s="36" t="s">
        <v>36</v>
      </c>
      <c r="E42" s="27">
        <f t="shared" si="1"/>
        <v>143460</v>
      </c>
      <c r="F42" s="28">
        <v>143460</v>
      </c>
      <c r="G42" s="71">
        <v>0</v>
      </c>
      <c r="H42" s="28"/>
      <c r="I42" s="28"/>
      <c r="J42" s="28"/>
      <c r="K42" s="37">
        <v>0</v>
      </c>
      <c r="L42" s="67"/>
      <c r="M42" s="38">
        <f t="shared" si="2"/>
        <v>0</v>
      </c>
      <c r="N42" s="28"/>
      <c r="O42" s="28"/>
      <c r="Q42" s="40"/>
      <c r="R42" s="40"/>
      <c r="T42" s="40"/>
    </row>
    <row r="43" spans="1:20" s="39" customFormat="1" ht="24.75" customHeight="1" x14ac:dyDescent="0.2">
      <c r="A43" s="25">
        <v>29</v>
      </c>
      <c r="B43" s="34" t="s">
        <v>88</v>
      </c>
      <c r="C43" s="35" t="s">
        <v>89</v>
      </c>
      <c r="D43" s="36" t="s">
        <v>36</v>
      </c>
      <c r="E43" s="27">
        <f t="shared" si="1"/>
        <v>339500</v>
      </c>
      <c r="F43" s="28">
        <v>339500</v>
      </c>
      <c r="G43" s="71">
        <v>0</v>
      </c>
      <c r="H43" s="28"/>
      <c r="I43" s="28"/>
      <c r="J43" s="28"/>
      <c r="K43" s="37">
        <v>0</v>
      </c>
      <c r="L43" s="67"/>
      <c r="M43" s="38">
        <f t="shared" si="2"/>
        <v>0</v>
      </c>
      <c r="N43" s="28"/>
      <c r="O43" s="28"/>
      <c r="Q43" s="40"/>
      <c r="R43" s="40"/>
      <c r="T43" s="40"/>
    </row>
    <row r="44" spans="1:20" s="39" customFormat="1" ht="24.75" customHeight="1" x14ac:dyDescent="0.2">
      <c r="A44" s="25">
        <v>30</v>
      </c>
      <c r="B44" s="34" t="s">
        <v>90</v>
      </c>
      <c r="C44" s="35" t="s">
        <v>91</v>
      </c>
      <c r="D44" s="36" t="s">
        <v>36</v>
      </c>
      <c r="E44" s="27">
        <f t="shared" si="1"/>
        <v>3326750</v>
      </c>
      <c r="F44" s="28">
        <v>2216750</v>
      </c>
      <c r="G44" s="71">
        <v>150000</v>
      </c>
      <c r="H44" s="28"/>
      <c r="I44" s="28"/>
      <c r="J44" s="28"/>
      <c r="K44" s="37">
        <v>960000</v>
      </c>
      <c r="L44" s="67"/>
      <c r="M44" s="38">
        <f t="shared" si="2"/>
        <v>960000</v>
      </c>
      <c r="N44" s="28"/>
      <c r="O44" s="28"/>
      <c r="Q44" s="40"/>
      <c r="R44" s="40"/>
      <c r="T44" s="40"/>
    </row>
    <row r="45" spans="1:20" s="39" customFormat="1" ht="24.75" customHeight="1" x14ac:dyDescent="0.2">
      <c r="A45" s="25">
        <v>31</v>
      </c>
      <c r="B45" s="34" t="s">
        <v>92</v>
      </c>
      <c r="C45" s="35" t="s">
        <v>93</v>
      </c>
      <c r="D45" s="36" t="s">
        <v>36</v>
      </c>
      <c r="E45" s="27">
        <f t="shared" si="1"/>
        <v>5175500</v>
      </c>
      <c r="F45" s="28">
        <v>1925500</v>
      </c>
      <c r="G45" s="71">
        <v>1920000</v>
      </c>
      <c r="H45" s="28"/>
      <c r="I45" s="28"/>
      <c r="J45" s="28"/>
      <c r="K45" s="37">
        <v>1330000</v>
      </c>
      <c r="L45" s="67"/>
      <c r="M45" s="38">
        <f t="shared" si="2"/>
        <v>1330000</v>
      </c>
      <c r="N45" s="28"/>
      <c r="O45" s="28"/>
      <c r="Q45" s="40"/>
      <c r="R45" s="40"/>
      <c r="T45" s="40"/>
    </row>
    <row r="46" spans="1:20" s="39" customFormat="1" ht="24.75" customHeight="1" x14ac:dyDescent="0.2">
      <c r="A46" s="25">
        <v>32</v>
      </c>
      <c r="B46" s="34" t="s">
        <v>94</v>
      </c>
      <c r="C46" s="35">
        <v>3613215000836</v>
      </c>
      <c r="D46" s="36" t="s">
        <v>36</v>
      </c>
      <c r="E46" s="27">
        <f t="shared" si="1"/>
        <v>398000</v>
      </c>
      <c r="F46" s="28">
        <v>398000</v>
      </c>
      <c r="G46" s="71">
        <v>0</v>
      </c>
      <c r="H46" s="28"/>
      <c r="I46" s="28"/>
      <c r="J46" s="28"/>
      <c r="K46" s="37">
        <v>0</v>
      </c>
      <c r="L46" s="67"/>
      <c r="M46" s="38">
        <f t="shared" si="2"/>
        <v>0</v>
      </c>
      <c r="N46" s="28"/>
      <c r="O46" s="28"/>
      <c r="Q46" s="40"/>
      <c r="R46" s="40"/>
      <c r="T46" s="40"/>
    </row>
    <row r="47" spans="1:20" s="39" customFormat="1" ht="24.75" customHeight="1" x14ac:dyDescent="0.2">
      <c r="A47" s="25">
        <v>33</v>
      </c>
      <c r="B47" s="34" t="s">
        <v>95</v>
      </c>
      <c r="C47" s="35" t="s">
        <v>96</v>
      </c>
      <c r="D47" s="36" t="s">
        <v>36</v>
      </c>
      <c r="E47" s="27">
        <f t="shared" si="1"/>
        <v>2570660</v>
      </c>
      <c r="F47" s="28">
        <v>1240660</v>
      </c>
      <c r="G47" s="71">
        <v>0</v>
      </c>
      <c r="H47" s="28"/>
      <c r="I47" s="28"/>
      <c r="J47" s="28"/>
      <c r="K47" s="37">
        <v>1330000</v>
      </c>
      <c r="L47" s="67"/>
      <c r="M47" s="38">
        <f t="shared" si="2"/>
        <v>1330000</v>
      </c>
      <c r="N47" s="28"/>
      <c r="O47" s="28"/>
      <c r="Q47" s="40"/>
      <c r="R47" s="40"/>
      <c r="T47" s="40"/>
    </row>
    <row r="48" spans="1:20" s="39" customFormat="1" ht="24.75" customHeight="1" x14ac:dyDescent="0.2">
      <c r="A48" s="25">
        <v>34</v>
      </c>
      <c r="B48" s="34" t="s">
        <v>97</v>
      </c>
      <c r="C48" s="35" t="s">
        <v>98</v>
      </c>
      <c r="D48" s="36" t="s">
        <v>36</v>
      </c>
      <c r="E48" s="27">
        <f t="shared" si="1"/>
        <v>2841000</v>
      </c>
      <c r="F48" s="28">
        <v>1451000</v>
      </c>
      <c r="G48" s="71">
        <v>0</v>
      </c>
      <c r="H48" s="28"/>
      <c r="I48" s="28"/>
      <c r="J48" s="28"/>
      <c r="K48" s="37">
        <v>1390000</v>
      </c>
      <c r="L48" s="67"/>
      <c r="M48" s="38">
        <f t="shared" si="2"/>
        <v>1390000</v>
      </c>
      <c r="N48" s="28"/>
      <c r="O48" s="28"/>
      <c r="Q48" s="40"/>
      <c r="R48" s="40"/>
      <c r="T48" s="40"/>
    </row>
    <row r="49" spans="1:20" s="39" customFormat="1" ht="24.75" customHeight="1" x14ac:dyDescent="0.2">
      <c r="A49" s="25">
        <v>35</v>
      </c>
      <c r="B49" s="34" t="s">
        <v>99</v>
      </c>
      <c r="C49" s="35" t="s">
        <v>100</v>
      </c>
      <c r="D49" s="36" t="s">
        <v>36</v>
      </c>
      <c r="E49" s="27">
        <f t="shared" si="1"/>
        <v>4010060</v>
      </c>
      <c r="F49" s="28">
        <v>2500060</v>
      </c>
      <c r="G49" s="71">
        <v>0</v>
      </c>
      <c r="H49" s="28"/>
      <c r="I49" s="28"/>
      <c r="J49" s="28"/>
      <c r="K49" s="37">
        <v>1510000</v>
      </c>
      <c r="L49" s="67"/>
      <c r="M49" s="38">
        <f t="shared" si="2"/>
        <v>1510000</v>
      </c>
      <c r="N49" s="28"/>
      <c r="O49" s="28"/>
      <c r="Q49" s="40"/>
      <c r="R49" s="40"/>
      <c r="T49" s="40"/>
    </row>
    <row r="50" spans="1:20" s="39" customFormat="1" ht="24.75" customHeight="1" x14ac:dyDescent="0.2">
      <c r="A50" s="25">
        <v>36</v>
      </c>
      <c r="B50" s="34" t="s">
        <v>101</v>
      </c>
      <c r="C50" s="35" t="s">
        <v>102</v>
      </c>
      <c r="D50" s="36" t="s">
        <v>36</v>
      </c>
      <c r="E50" s="27">
        <f t="shared" si="1"/>
        <v>2837750</v>
      </c>
      <c r="F50" s="28">
        <v>1437750</v>
      </c>
      <c r="G50" s="71">
        <v>1400000</v>
      </c>
      <c r="H50" s="28"/>
      <c r="I50" s="28"/>
      <c r="J50" s="28"/>
      <c r="K50" s="37">
        <v>0</v>
      </c>
      <c r="L50" s="67"/>
      <c r="M50" s="38">
        <f t="shared" si="2"/>
        <v>0</v>
      </c>
      <c r="N50" s="28"/>
      <c r="O50" s="28"/>
      <c r="Q50" s="40"/>
      <c r="R50" s="40"/>
      <c r="T50" s="40"/>
    </row>
    <row r="51" spans="1:20" s="39" customFormat="1" ht="24.75" customHeight="1" x14ac:dyDescent="0.2">
      <c r="A51" s="25">
        <v>37</v>
      </c>
      <c r="B51" s="34" t="s">
        <v>103</v>
      </c>
      <c r="C51" s="35" t="s">
        <v>104</v>
      </c>
      <c r="D51" s="36" t="s">
        <v>36</v>
      </c>
      <c r="E51" s="27">
        <f t="shared" si="1"/>
        <v>1183220</v>
      </c>
      <c r="F51" s="28">
        <v>1183220</v>
      </c>
      <c r="G51" s="71">
        <v>0</v>
      </c>
      <c r="H51" s="28"/>
      <c r="I51" s="28"/>
      <c r="J51" s="28"/>
      <c r="K51" s="37">
        <v>0</v>
      </c>
      <c r="L51" s="67"/>
      <c r="M51" s="38">
        <f t="shared" si="2"/>
        <v>0</v>
      </c>
      <c r="N51" s="28"/>
      <c r="O51" s="28"/>
      <c r="Q51" s="40"/>
      <c r="R51" s="40"/>
      <c r="T51" s="40"/>
    </row>
    <row r="52" spans="1:20" s="39" customFormat="1" ht="24.75" customHeight="1" x14ac:dyDescent="0.2">
      <c r="A52" s="25">
        <v>38</v>
      </c>
      <c r="B52" s="34" t="s">
        <v>105</v>
      </c>
      <c r="C52" s="35" t="s">
        <v>106</v>
      </c>
      <c r="D52" s="36" t="s">
        <v>36</v>
      </c>
      <c r="E52" s="27">
        <f t="shared" si="1"/>
        <v>577660</v>
      </c>
      <c r="F52" s="28">
        <v>427660</v>
      </c>
      <c r="G52" s="71">
        <v>150000</v>
      </c>
      <c r="H52" s="28"/>
      <c r="I52" s="28"/>
      <c r="J52" s="28"/>
      <c r="K52" s="37">
        <v>0</v>
      </c>
      <c r="L52" s="67"/>
      <c r="M52" s="38">
        <f t="shared" si="2"/>
        <v>0</v>
      </c>
      <c r="N52" s="28"/>
      <c r="O52" s="28"/>
      <c r="Q52" s="40"/>
      <c r="R52" s="40"/>
      <c r="T52" s="40"/>
    </row>
    <row r="53" spans="1:20" s="39" customFormat="1" ht="24.75" customHeight="1" x14ac:dyDescent="0.2">
      <c r="A53" s="25">
        <v>39</v>
      </c>
      <c r="B53" s="34" t="s">
        <v>107</v>
      </c>
      <c r="C53" s="42" t="s">
        <v>108</v>
      </c>
      <c r="D53" s="36" t="s">
        <v>36</v>
      </c>
      <c r="E53" s="27">
        <f t="shared" si="1"/>
        <v>2492000</v>
      </c>
      <c r="F53" s="28">
        <v>1092000</v>
      </c>
      <c r="G53" s="71">
        <v>0</v>
      </c>
      <c r="H53" s="28"/>
      <c r="I53" s="28"/>
      <c r="J53" s="28"/>
      <c r="K53" s="37">
        <v>1400000</v>
      </c>
      <c r="L53" s="67"/>
      <c r="M53" s="38">
        <f t="shared" si="2"/>
        <v>1400000</v>
      </c>
      <c r="N53" s="28"/>
      <c r="O53" s="28"/>
      <c r="Q53" s="40"/>
      <c r="R53" s="40"/>
      <c r="T53" s="40"/>
    </row>
    <row r="54" spans="1:20" s="39" customFormat="1" ht="24.75" customHeight="1" x14ac:dyDescent="0.2">
      <c r="A54" s="25">
        <v>40</v>
      </c>
      <c r="B54" s="34" t="s">
        <v>109</v>
      </c>
      <c r="C54" s="41">
        <v>3613205008608</v>
      </c>
      <c r="D54" s="36" t="s">
        <v>36</v>
      </c>
      <c r="E54" s="27">
        <f t="shared" si="1"/>
        <v>4621000</v>
      </c>
      <c r="F54" s="28">
        <v>621000</v>
      </c>
      <c r="G54" s="71">
        <v>4000000</v>
      </c>
      <c r="H54" s="28"/>
      <c r="I54" s="28"/>
      <c r="J54" s="28"/>
      <c r="K54" s="37">
        <v>0</v>
      </c>
      <c r="L54" s="67"/>
      <c r="M54" s="38">
        <f t="shared" si="2"/>
        <v>0</v>
      </c>
      <c r="N54" s="28"/>
      <c r="O54" s="28"/>
      <c r="Q54" s="40"/>
      <c r="R54" s="40"/>
      <c r="T54" s="40"/>
    </row>
    <row r="55" spans="1:20" s="39" customFormat="1" ht="24.75" customHeight="1" x14ac:dyDescent="0.2">
      <c r="A55" s="25">
        <v>41</v>
      </c>
      <c r="B55" s="34" t="s">
        <v>110</v>
      </c>
      <c r="C55" s="41">
        <v>3613205024192</v>
      </c>
      <c r="D55" s="36" t="s">
        <v>36</v>
      </c>
      <c r="E55" s="27">
        <f t="shared" si="1"/>
        <v>1938370</v>
      </c>
      <c r="F55" s="28">
        <v>28370</v>
      </c>
      <c r="G55" s="71">
        <v>1910000</v>
      </c>
      <c r="H55" s="28"/>
      <c r="I55" s="28"/>
      <c r="J55" s="28"/>
      <c r="K55" s="37">
        <v>0</v>
      </c>
      <c r="L55" s="67"/>
      <c r="M55" s="38">
        <f t="shared" si="2"/>
        <v>0</v>
      </c>
      <c r="N55" s="28"/>
      <c r="O55" s="28"/>
      <c r="Q55" s="40"/>
      <c r="R55" s="40"/>
      <c r="T55" s="40"/>
    </row>
    <row r="56" spans="1:20" s="39" customFormat="1" ht="24.75" customHeight="1" x14ac:dyDescent="0.2">
      <c r="A56" s="25">
        <v>42</v>
      </c>
      <c r="B56" s="34" t="s">
        <v>111</v>
      </c>
      <c r="C56" s="35" t="s">
        <v>112</v>
      </c>
      <c r="D56" s="36" t="s">
        <v>36</v>
      </c>
      <c r="E56" s="27">
        <f t="shared" si="1"/>
        <v>6637480</v>
      </c>
      <c r="F56" s="28">
        <v>5567480</v>
      </c>
      <c r="G56" s="71">
        <v>1070000</v>
      </c>
      <c r="H56" s="28"/>
      <c r="I56" s="28"/>
      <c r="J56" s="28"/>
      <c r="K56" s="37">
        <v>0</v>
      </c>
      <c r="L56" s="67"/>
      <c r="M56" s="38">
        <f t="shared" si="2"/>
        <v>0</v>
      </c>
      <c r="N56" s="28"/>
      <c r="O56" s="28"/>
      <c r="Q56" s="40"/>
      <c r="R56" s="40"/>
      <c r="T56" s="40"/>
    </row>
    <row r="57" spans="1:20" s="39" customFormat="1" ht="24.75" customHeight="1" x14ac:dyDescent="0.2">
      <c r="A57" s="25">
        <v>43</v>
      </c>
      <c r="B57" s="34" t="s">
        <v>113</v>
      </c>
      <c r="C57" s="35" t="s">
        <v>114</v>
      </c>
      <c r="D57" s="36" t="s">
        <v>36</v>
      </c>
      <c r="E57" s="27">
        <f t="shared" si="1"/>
        <v>12993180</v>
      </c>
      <c r="F57" s="28">
        <v>12993180</v>
      </c>
      <c r="G57" s="71">
        <v>0</v>
      </c>
      <c r="H57" s="28"/>
      <c r="I57" s="28"/>
      <c r="J57" s="28"/>
      <c r="K57" s="37">
        <v>0</v>
      </c>
      <c r="L57" s="67"/>
      <c r="M57" s="38">
        <f t="shared" si="2"/>
        <v>0</v>
      </c>
      <c r="N57" s="28"/>
      <c r="O57" s="28"/>
      <c r="Q57" s="40"/>
      <c r="R57" s="40"/>
      <c r="T57" s="40"/>
    </row>
    <row r="58" spans="1:20" s="39" customFormat="1" ht="24.75" customHeight="1" x14ac:dyDescent="0.2">
      <c r="A58" s="25">
        <v>44</v>
      </c>
      <c r="B58" s="34" t="s">
        <v>115</v>
      </c>
      <c r="C58" s="35" t="s">
        <v>116</v>
      </c>
      <c r="D58" s="36" t="s">
        <v>36</v>
      </c>
      <c r="E58" s="27">
        <f t="shared" si="1"/>
        <v>31519410</v>
      </c>
      <c r="F58" s="28">
        <v>31339410</v>
      </c>
      <c r="G58" s="71">
        <v>180000</v>
      </c>
      <c r="H58" s="28"/>
      <c r="I58" s="28"/>
      <c r="J58" s="28"/>
      <c r="K58" s="37">
        <v>0</v>
      </c>
      <c r="L58" s="67"/>
      <c r="M58" s="38">
        <f t="shared" si="2"/>
        <v>0</v>
      </c>
      <c r="N58" s="28"/>
      <c r="O58" s="28"/>
      <c r="Q58" s="40"/>
      <c r="R58" s="40"/>
      <c r="T58" s="40"/>
    </row>
    <row r="59" spans="1:20" s="39" customFormat="1" ht="24.75" customHeight="1" x14ac:dyDescent="0.2">
      <c r="A59" s="25">
        <v>45</v>
      </c>
      <c r="B59" s="34" t="s">
        <v>117</v>
      </c>
      <c r="C59" s="35" t="s">
        <v>118</v>
      </c>
      <c r="D59" s="36" t="s">
        <v>36</v>
      </c>
      <c r="E59" s="27">
        <f t="shared" si="1"/>
        <v>14464030</v>
      </c>
      <c r="F59" s="28">
        <v>14464030</v>
      </c>
      <c r="G59" s="71">
        <v>0</v>
      </c>
      <c r="H59" s="28"/>
      <c r="I59" s="28"/>
      <c r="J59" s="28"/>
      <c r="K59" s="37">
        <v>0</v>
      </c>
      <c r="L59" s="67"/>
      <c r="M59" s="38">
        <f t="shared" si="2"/>
        <v>0</v>
      </c>
      <c r="N59" s="28"/>
      <c r="O59" s="28"/>
      <c r="Q59" s="40"/>
      <c r="R59" s="40"/>
      <c r="T59" s="40"/>
    </row>
    <row r="60" spans="1:20" s="39" customFormat="1" ht="24.75" customHeight="1" x14ac:dyDescent="0.2">
      <c r="A60" s="25">
        <v>46</v>
      </c>
      <c r="B60" s="34" t="s">
        <v>119</v>
      </c>
      <c r="C60" s="35" t="s">
        <v>120</v>
      </c>
      <c r="D60" s="36" t="s">
        <v>36</v>
      </c>
      <c r="E60" s="27">
        <f t="shared" si="1"/>
        <v>3057500</v>
      </c>
      <c r="F60" s="28">
        <v>2697500</v>
      </c>
      <c r="G60" s="71">
        <v>0</v>
      </c>
      <c r="H60" s="28"/>
      <c r="I60" s="28"/>
      <c r="J60" s="28"/>
      <c r="K60" s="37">
        <v>360000</v>
      </c>
      <c r="L60" s="67"/>
      <c r="M60" s="38">
        <f t="shared" si="2"/>
        <v>360000</v>
      </c>
      <c r="N60" s="28"/>
      <c r="O60" s="28"/>
      <c r="Q60" s="40"/>
      <c r="R60" s="40"/>
      <c r="T60" s="40"/>
    </row>
    <row r="61" spans="1:20" s="39" customFormat="1" ht="24.75" customHeight="1" x14ac:dyDescent="0.2">
      <c r="A61" s="25">
        <v>47</v>
      </c>
      <c r="B61" s="34" t="s">
        <v>121</v>
      </c>
      <c r="C61" s="35" t="s">
        <v>122</v>
      </c>
      <c r="D61" s="36" t="s">
        <v>36</v>
      </c>
      <c r="E61" s="27">
        <f t="shared" si="1"/>
        <v>16608130</v>
      </c>
      <c r="F61" s="28">
        <v>16608130</v>
      </c>
      <c r="G61" s="71">
        <v>0</v>
      </c>
      <c r="H61" s="28"/>
      <c r="I61" s="28"/>
      <c r="J61" s="28"/>
      <c r="K61" s="37">
        <v>0</v>
      </c>
      <c r="L61" s="67"/>
      <c r="M61" s="38">
        <f t="shared" si="2"/>
        <v>0</v>
      </c>
      <c r="N61" s="28"/>
      <c r="O61" s="28"/>
      <c r="Q61" s="40"/>
      <c r="R61" s="40"/>
      <c r="T61" s="40"/>
    </row>
    <row r="62" spans="1:20" s="39" customFormat="1" ht="24.75" customHeight="1" x14ac:dyDescent="0.2">
      <c r="A62" s="25">
        <v>48</v>
      </c>
      <c r="B62" s="34" t="s">
        <v>123</v>
      </c>
      <c r="C62" s="35" t="s">
        <v>124</v>
      </c>
      <c r="D62" s="36" t="s">
        <v>36</v>
      </c>
      <c r="E62" s="27">
        <f t="shared" si="1"/>
        <v>3726600</v>
      </c>
      <c r="F62" s="28">
        <v>2886600</v>
      </c>
      <c r="G62" s="71">
        <v>0</v>
      </c>
      <c r="H62" s="28"/>
      <c r="I62" s="28"/>
      <c r="J62" s="28"/>
      <c r="K62" s="37">
        <v>840000</v>
      </c>
      <c r="L62" s="67"/>
      <c r="M62" s="38">
        <f t="shared" si="2"/>
        <v>840000</v>
      </c>
      <c r="N62" s="28"/>
      <c r="O62" s="28"/>
      <c r="Q62" s="40"/>
      <c r="R62" s="40"/>
      <c r="T62" s="40"/>
    </row>
    <row r="63" spans="1:20" s="39" customFormat="1" ht="24.75" customHeight="1" x14ac:dyDescent="0.2">
      <c r="A63" s="25">
        <v>49</v>
      </c>
      <c r="B63" s="34" t="s">
        <v>125</v>
      </c>
      <c r="C63" s="35" t="s">
        <v>126</v>
      </c>
      <c r="D63" s="36" t="s">
        <v>36</v>
      </c>
      <c r="E63" s="27">
        <f t="shared" si="1"/>
        <v>843000</v>
      </c>
      <c r="F63" s="28">
        <v>843000</v>
      </c>
      <c r="G63" s="71">
        <v>0</v>
      </c>
      <c r="H63" s="28"/>
      <c r="I63" s="28"/>
      <c r="J63" s="28"/>
      <c r="K63" s="37">
        <v>0</v>
      </c>
      <c r="L63" s="67"/>
      <c r="M63" s="38">
        <f t="shared" si="2"/>
        <v>0</v>
      </c>
      <c r="N63" s="28"/>
      <c r="O63" s="28"/>
      <c r="Q63" s="40"/>
      <c r="R63" s="40"/>
      <c r="T63" s="40"/>
    </row>
    <row r="64" spans="1:20" s="39" customFormat="1" ht="24.75" customHeight="1" x14ac:dyDescent="0.2">
      <c r="A64" s="25">
        <v>50</v>
      </c>
      <c r="B64" s="34" t="s">
        <v>127</v>
      </c>
      <c r="C64" s="35" t="s">
        <v>128</v>
      </c>
      <c r="D64" s="36" t="s">
        <v>36</v>
      </c>
      <c r="E64" s="27">
        <f t="shared" si="1"/>
        <v>19222390</v>
      </c>
      <c r="F64" s="28">
        <v>18112390</v>
      </c>
      <c r="G64" s="71">
        <v>150000</v>
      </c>
      <c r="H64" s="28"/>
      <c r="I64" s="28"/>
      <c r="J64" s="28"/>
      <c r="K64" s="37">
        <v>960000</v>
      </c>
      <c r="L64" s="67"/>
      <c r="M64" s="38">
        <f t="shared" si="2"/>
        <v>960000</v>
      </c>
      <c r="N64" s="28"/>
      <c r="O64" s="28"/>
      <c r="Q64" s="40"/>
      <c r="R64" s="40"/>
      <c r="T64" s="40"/>
    </row>
    <row r="65" spans="1:20" s="39" customFormat="1" ht="24.75" customHeight="1" x14ac:dyDescent="0.2">
      <c r="A65" s="25">
        <v>51</v>
      </c>
      <c r="B65" s="34" t="s">
        <v>129</v>
      </c>
      <c r="C65" s="35" t="s">
        <v>130</v>
      </c>
      <c r="D65" s="36" t="s">
        <v>36</v>
      </c>
      <c r="E65" s="27">
        <f t="shared" si="1"/>
        <v>339000</v>
      </c>
      <c r="F65" s="28">
        <v>339000</v>
      </c>
      <c r="G65" s="71">
        <v>0</v>
      </c>
      <c r="H65" s="28"/>
      <c r="I65" s="28"/>
      <c r="J65" s="28"/>
      <c r="K65" s="37">
        <v>0</v>
      </c>
      <c r="L65" s="67"/>
      <c r="M65" s="38">
        <f t="shared" si="2"/>
        <v>0</v>
      </c>
      <c r="N65" s="28"/>
      <c r="O65" s="28"/>
      <c r="Q65" s="40"/>
      <c r="R65" s="40"/>
      <c r="T65" s="40"/>
    </row>
    <row r="66" spans="1:20" s="39" customFormat="1" ht="24.75" customHeight="1" x14ac:dyDescent="0.2">
      <c r="A66" s="25">
        <v>52</v>
      </c>
      <c r="B66" s="34" t="s">
        <v>131</v>
      </c>
      <c r="C66" s="35" t="s">
        <v>132</v>
      </c>
      <c r="D66" s="36" t="s">
        <v>36</v>
      </c>
      <c r="E66" s="27">
        <f t="shared" si="1"/>
        <v>16730670</v>
      </c>
      <c r="F66" s="28">
        <v>8520670</v>
      </c>
      <c r="G66" s="71">
        <v>1910000</v>
      </c>
      <c r="H66" s="28"/>
      <c r="I66" s="28"/>
      <c r="J66" s="28"/>
      <c r="K66" s="37">
        <v>1150000</v>
      </c>
      <c r="L66" s="67">
        <v>5150000</v>
      </c>
      <c r="M66" s="38">
        <f t="shared" si="2"/>
        <v>6300000</v>
      </c>
      <c r="N66" s="28"/>
      <c r="O66" s="28"/>
      <c r="Q66" s="40"/>
      <c r="R66" s="40"/>
      <c r="T66" s="40"/>
    </row>
    <row r="67" spans="1:20" s="39" customFormat="1" ht="24.75" customHeight="1" x14ac:dyDescent="0.2">
      <c r="A67" s="25">
        <v>53</v>
      </c>
      <c r="B67" s="34" t="s">
        <v>133</v>
      </c>
      <c r="C67" s="41">
        <v>3613215007835</v>
      </c>
      <c r="D67" s="36" t="s">
        <v>36</v>
      </c>
      <c r="E67" s="27">
        <f t="shared" si="1"/>
        <v>1118000</v>
      </c>
      <c r="F67" s="28">
        <v>1118000</v>
      </c>
      <c r="G67" s="71">
        <v>0</v>
      </c>
      <c r="H67" s="28"/>
      <c r="I67" s="28"/>
      <c r="J67" s="28"/>
      <c r="K67" s="37">
        <v>0</v>
      </c>
      <c r="L67" s="67"/>
      <c r="M67" s="38">
        <f t="shared" si="2"/>
        <v>0</v>
      </c>
      <c r="N67" s="28"/>
      <c r="O67" s="28"/>
      <c r="Q67" s="40"/>
      <c r="R67" s="40"/>
      <c r="T67" s="40"/>
    </row>
    <row r="68" spans="1:20" s="39" customFormat="1" ht="24.75" customHeight="1" x14ac:dyDescent="0.2">
      <c r="A68" s="25">
        <v>54</v>
      </c>
      <c r="B68" s="34" t="s">
        <v>134</v>
      </c>
      <c r="C68" s="34" t="s">
        <v>135</v>
      </c>
      <c r="D68" s="36" t="s">
        <v>36</v>
      </c>
      <c r="E68" s="27">
        <f t="shared" si="1"/>
        <v>18284340</v>
      </c>
      <c r="F68" s="28">
        <v>17244340</v>
      </c>
      <c r="G68" s="71">
        <v>1040000</v>
      </c>
      <c r="H68" s="28"/>
      <c r="I68" s="28"/>
      <c r="J68" s="28"/>
      <c r="K68" s="37">
        <v>0</v>
      </c>
      <c r="L68" s="67"/>
      <c r="M68" s="38">
        <f t="shared" si="2"/>
        <v>0</v>
      </c>
      <c r="N68" s="28"/>
      <c r="O68" s="28"/>
      <c r="Q68" s="40"/>
      <c r="R68" s="40"/>
      <c r="T68" s="40"/>
    </row>
    <row r="69" spans="1:20" s="39" customFormat="1" ht="24.75" customHeight="1" x14ac:dyDescent="0.2">
      <c r="A69" s="25">
        <v>55</v>
      </c>
      <c r="B69" s="34" t="s">
        <v>136</v>
      </c>
      <c r="C69" s="35">
        <v>3613215000973</v>
      </c>
      <c r="D69" s="36" t="s">
        <v>36</v>
      </c>
      <c r="E69" s="27">
        <f t="shared" si="1"/>
        <v>13902340</v>
      </c>
      <c r="F69" s="28">
        <v>13472340</v>
      </c>
      <c r="G69" s="71">
        <v>430000</v>
      </c>
      <c r="H69" s="28"/>
      <c r="I69" s="28"/>
      <c r="J69" s="28"/>
      <c r="K69" s="37">
        <v>0</v>
      </c>
      <c r="L69" s="67"/>
      <c r="M69" s="38">
        <f t="shared" si="2"/>
        <v>0</v>
      </c>
      <c r="N69" s="28"/>
      <c r="O69" s="28"/>
      <c r="Q69" s="40"/>
      <c r="R69" s="40"/>
      <c r="T69" s="40"/>
    </row>
    <row r="70" spans="1:20" s="39" customFormat="1" ht="24.75" customHeight="1" x14ac:dyDescent="0.2">
      <c r="A70" s="25">
        <v>56</v>
      </c>
      <c r="B70" s="34" t="s">
        <v>137</v>
      </c>
      <c r="C70" s="34" t="s">
        <v>138</v>
      </c>
      <c r="D70" s="36" t="s">
        <v>36</v>
      </c>
      <c r="E70" s="27">
        <f t="shared" si="1"/>
        <v>3279000</v>
      </c>
      <c r="F70" s="28">
        <v>24000</v>
      </c>
      <c r="G70" s="71">
        <v>1430000</v>
      </c>
      <c r="H70" s="28"/>
      <c r="I70" s="28"/>
      <c r="J70" s="28"/>
      <c r="K70" s="37">
        <v>0</v>
      </c>
      <c r="L70" s="67">
        <v>1825000</v>
      </c>
      <c r="M70" s="38">
        <f t="shared" si="2"/>
        <v>1825000</v>
      </c>
      <c r="N70" s="28"/>
      <c r="O70" s="28"/>
      <c r="Q70" s="40"/>
      <c r="R70" s="40"/>
      <c r="T70" s="40"/>
    </row>
    <row r="71" spans="1:20" s="39" customFormat="1" ht="24.75" customHeight="1" x14ac:dyDescent="0.2">
      <c r="A71" s="25">
        <v>57</v>
      </c>
      <c r="B71" s="34" t="s">
        <v>139</v>
      </c>
      <c r="C71" s="35">
        <v>3613215001011</v>
      </c>
      <c r="D71" s="36" t="s">
        <v>36</v>
      </c>
      <c r="E71" s="27">
        <f t="shared" si="1"/>
        <v>11604570</v>
      </c>
      <c r="F71" s="28">
        <v>5059570</v>
      </c>
      <c r="G71" s="71">
        <v>1910000</v>
      </c>
      <c r="H71" s="28"/>
      <c r="I71" s="28"/>
      <c r="J71" s="28"/>
      <c r="K71" s="37">
        <v>360000</v>
      </c>
      <c r="L71" s="67">
        <v>4275000</v>
      </c>
      <c r="M71" s="38">
        <f t="shared" si="2"/>
        <v>4635000</v>
      </c>
      <c r="N71" s="28"/>
      <c r="O71" s="28"/>
      <c r="Q71" s="40"/>
      <c r="R71" s="40"/>
      <c r="T71" s="40"/>
    </row>
    <row r="72" spans="1:20" s="39" customFormat="1" ht="24.75" customHeight="1" x14ac:dyDescent="0.2">
      <c r="A72" s="25">
        <v>58</v>
      </c>
      <c r="B72" s="34" t="s">
        <v>140</v>
      </c>
      <c r="C72" s="35" t="s">
        <v>141</v>
      </c>
      <c r="D72" s="36" t="s">
        <v>36</v>
      </c>
      <c r="E72" s="27">
        <f t="shared" si="1"/>
        <v>0</v>
      </c>
      <c r="F72" s="28">
        <v>0</v>
      </c>
      <c r="G72" s="71">
        <v>0</v>
      </c>
      <c r="H72" s="28"/>
      <c r="I72" s="28"/>
      <c r="J72" s="28"/>
      <c r="K72" s="37">
        <v>0</v>
      </c>
      <c r="L72" s="67"/>
      <c r="M72" s="38">
        <f t="shared" si="2"/>
        <v>0</v>
      </c>
      <c r="N72" s="28"/>
      <c r="O72" s="28"/>
      <c r="Q72" s="40"/>
      <c r="R72" s="40"/>
      <c r="T72" s="40"/>
    </row>
    <row r="73" spans="1:20" s="39" customFormat="1" ht="24.75" customHeight="1" x14ac:dyDescent="0.2">
      <c r="A73" s="25">
        <v>59</v>
      </c>
      <c r="B73" s="34" t="s">
        <v>142</v>
      </c>
      <c r="C73" s="35" t="s">
        <v>143</v>
      </c>
      <c r="D73" s="36" t="s">
        <v>36</v>
      </c>
      <c r="E73" s="27">
        <f t="shared" si="1"/>
        <v>1968500</v>
      </c>
      <c r="F73" s="28">
        <v>1968500</v>
      </c>
      <c r="G73" s="71">
        <v>0</v>
      </c>
      <c r="H73" s="28"/>
      <c r="I73" s="28"/>
      <c r="J73" s="28"/>
      <c r="K73" s="37">
        <v>0</v>
      </c>
      <c r="L73" s="67"/>
      <c r="M73" s="38">
        <f t="shared" si="2"/>
        <v>0</v>
      </c>
      <c r="N73" s="28"/>
      <c r="O73" s="28"/>
      <c r="Q73" s="40"/>
      <c r="R73" s="40"/>
      <c r="T73" s="40"/>
    </row>
    <row r="74" spans="1:20" s="39" customFormat="1" ht="24.75" customHeight="1" x14ac:dyDescent="0.2">
      <c r="A74" s="25">
        <v>60</v>
      </c>
      <c r="B74" s="34" t="s">
        <v>144</v>
      </c>
      <c r="C74" s="35" t="s">
        <v>145</v>
      </c>
      <c r="D74" s="36" t="s">
        <v>36</v>
      </c>
      <c r="E74" s="27">
        <f t="shared" si="1"/>
        <v>2387500</v>
      </c>
      <c r="F74" s="28">
        <v>2387500</v>
      </c>
      <c r="G74" s="71">
        <v>0</v>
      </c>
      <c r="H74" s="28"/>
      <c r="I74" s="28"/>
      <c r="J74" s="28"/>
      <c r="K74" s="37">
        <v>0</v>
      </c>
      <c r="L74" s="67"/>
      <c r="M74" s="38">
        <f t="shared" si="2"/>
        <v>0</v>
      </c>
      <c r="N74" s="28"/>
      <c r="O74" s="28"/>
      <c r="Q74" s="40"/>
      <c r="R74" s="40"/>
      <c r="T74" s="40"/>
    </row>
    <row r="75" spans="1:20" s="39" customFormat="1" ht="24.75" customHeight="1" x14ac:dyDescent="0.2">
      <c r="A75" s="25">
        <v>61</v>
      </c>
      <c r="B75" s="34" t="s">
        <v>146</v>
      </c>
      <c r="C75" s="34" t="s">
        <v>147</v>
      </c>
      <c r="D75" s="36" t="s">
        <v>36</v>
      </c>
      <c r="E75" s="27">
        <f t="shared" si="1"/>
        <v>1365000</v>
      </c>
      <c r="F75" s="28">
        <v>1365000</v>
      </c>
      <c r="G75" s="71">
        <v>0</v>
      </c>
      <c r="H75" s="28"/>
      <c r="I75" s="28"/>
      <c r="J75" s="28"/>
      <c r="K75" s="37">
        <v>0</v>
      </c>
      <c r="L75" s="67"/>
      <c r="M75" s="38">
        <f t="shared" si="2"/>
        <v>0</v>
      </c>
      <c r="N75" s="28"/>
      <c r="O75" s="28"/>
      <c r="Q75" s="40"/>
      <c r="R75" s="40"/>
      <c r="T75" s="40"/>
    </row>
    <row r="76" spans="1:20" s="39" customFormat="1" ht="24.75" customHeight="1" x14ac:dyDescent="0.2">
      <c r="A76" s="25">
        <v>62</v>
      </c>
      <c r="B76" s="34" t="s">
        <v>148</v>
      </c>
      <c r="C76" s="34" t="s">
        <v>149</v>
      </c>
      <c r="D76" s="36" t="s">
        <v>36</v>
      </c>
      <c r="E76" s="27">
        <f t="shared" si="1"/>
        <v>1173000</v>
      </c>
      <c r="F76" s="28">
        <v>1173000</v>
      </c>
      <c r="G76" s="71">
        <v>0</v>
      </c>
      <c r="H76" s="28"/>
      <c r="I76" s="28"/>
      <c r="J76" s="28"/>
      <c r="K76" s="37">
        <v>0</v>
      </c>
      <c r="L76" s="67"/>
      <c r="M76" s="38">
        <f t="shared" si="2"/>
        <v>0</v>
      </c>
      <c r="N76" s="28"/>
      <c r="O76" s="28"/>
      <c r="Q76" s="40"/>
      <c r="R76" s="40"/>
      <c r="T76" s="40"/>
    </row>
    <row r="77" spans="1:20" s="39" customFormat="1" ht="24.75" customHeight="1" x14ac:dyDescent="0.2">
      <c r="A77" s="25">
        <v>63</v>
      </c>
      <c r="B77" s="34" t="s">
        <v>150</v>
      </c>
      <c r="C77" s="34" t="s">
        <v>151</v>
      </c>
      <c r="D77" s="36" t="s">
        <v>36</v>
      </c>
      <c r="E77" s="27">
        <f t="shared" si="1"/>
        <v>5711000</v>
      </c>
      <c r="F77" s="28">
        <v>4281000</v>
      </c>
      <c r="G77" s="71">
        <v>1430000</v>
      </c>
      <c r="H77" s="28"/>
      <c r="I77" s="28"/>
      <c r="J77" s="28"/>
      <c r="K77" s="37">
        <v>0</v>
      </c>
      <c r="L77" s="67"/>
      <c r="M77" s="38">
        <f t="shared" si="2"/>
        <v>0</v>
      </c>
      <c r="N77" s="28"/>
      <c r="O77" s="28"/>
      <c r="Q77" s="40"/>
      <c r="R77" s="40"/>
      <c r="T77" s="40"/>
    </row>
    <row r="78" spans="1:20" s="39" customFormat="1" ht="24.75" customHeight="1" x14ac:dyDescent="0.2">
      <c r="A78" s="25">
        <v>64</v>
      </c>
      <c r="B78" s="34" t="s">
        <v>152</v>
      </c>
      <c r="C78" s="34" t="s">
        <v>153</v>
      </c>
      <c r="D78" s="36" t="s">
        <v>36</v>
      </c>
      <c r="E78" s="27">
        <f t="shared" si="1"/>
        <v>5094120</v>
      </c>
      <c r="F78" s="28">
        <v>3974120</v>
      </c>
      <c r="G78" s="71">
        <v>1120000</v>
      </c>
      <c r="H78" s="28"/>
      <c r="I78" s="28"/>
      <c r="J78" s="28"/>
      <c r="K78" s="37">
        <v>0</v>
      </c>
      <c r="L78" s="67"/>
      <c r="M78" s="38">
        <f t="shared" si="2"/>
        <v>0</v>
      </c>
      <c r="N78" s="28"/>
      <c r="O78" s="28"/>
      <c r="Q78" s="40"/>
      <c r="R78" s="40"/>
      <c r="T78" s="40"/>
    </row>
    <row r="79" spans="1:20" s="39" customFormat="1" ht="24.75" customHeight="1" x14ac:dyDescent="0.2">
      <c r="A79" s="25">
        <v>65</v>
      </c>
      <c r="B79" s="34" t="s">
        <v>154</v>
      </c>
      <c r="C79" s="42" t="s">
        <v>155</v>
      </c>
      <c r="D79" s="36" t="s">
        <v>36</v>
      </c>
      <c r="E79" s="27">
        <f t="shared" si="1"/>
        <v>299000</v>
      </c>
      <c r="F79" s="28">
        <v>299000</v>
      </c>
      <c r="G79" s="71">
        <v>0</v>
      </c>
      <c r="H79" s="28"/>
      <c r="I79" s="28"/>
      <c r="J79" s="28"/>
      <c r="K79" s="37">
        <v>0</v>
      </c>
      <c r="L79" s="67"/>
      <c r="M79" s="38">
        <f t="shared" si="2"/>
        <v>0</v>
      </c>
      <c r="N79" s="28"/>
      <c r="O79" s="28"/>
      <c r="Q79" s="40"/>
      <c r="R79" s="40"/>
      <c r="T79" s="40"/>
    </row>
    <row r="80" spans="1:20" s="39" customFormat="1" ht="24.75" customHeight="1" x14ac:dyDescent="0.2">
      <c r="A80" s="25">
        <v>66</v>
      </c>
      <c r="B80" s="34" t="s">
        <v>156</v>
      </c>
      <c r="C80" s="42" t="s">
        <v>157</v>
      </c>
      <c r="D80" s="36" t="s">
        <v>36</v>
      </c>
      <c r="E80" s="27">
        <f t="shared" ref="E80:E143" si="3">F80+M80+G80</f>
        <v>312040</v>
      </c>
      <c r="F80" s="28">
        <v>312040</v>
      </c>
      <c r="G80" s="71">
        <v>0</v>
      </c>
      <c r="H80" s="28"/>
      <c r="I80" s="28"/>
      <c r="J80" s="28"/>
      <c r="K80" s="37">
        <v>0</v>
      </c>
      <c r="L80" s="67"/>
      <c r="M80" s="38">
        <f t="shared" ref="M80:M143" si="4">K80+L80</f>
        <v>0</v>
      </c>
      <c r="N80" s="28"/>
      <c r="O80" s="28"/>
      <c r="Q80" s="40"/>
      <c r="R80" s="40"/>
      <c r="T80" s="40"/>
    </row>
    <row r="81" spans="1:20" s="39" customFormat="1" ht="24.75" customHeight="1" x14ac:dyDescent="0.2">
      <c r="A81" s="25">
        <v>67</v>
      </c>
      <c r="B81" s="34" t="s">
        <v>158</v>
      </c>
      <c r="C81" s="35" t="s">
        <v>159</v>
      </c>
      <c r="D81" s="36" t="s">
        <v>36</v>
      </c>
      <c r="E81" s="27">
        <f t="shared" si="3"/>
        <v>10739500</v>
      </c>
      <c r="F81" s="28">
        <v>10739500</v>
      </c>
      <c r="G81" s="71">
        <v>0</v>
      </c>
      <c r="H81" s="28"/>
      <c r="I81" s="28"/>
      <c r="J81" s="28"/>
      <c r="K81" s="37">
        <v>0</v>
      </c>
      <c r="L81" s="67"/>
      <c r="M81" s="38">
        <f t="shared" si="4"/>
        <v>0</v>
      </c>
      <c r="N81" s="28"/>
      <c r="O81" s="28"/>
      <c r="P81" s="40"/>
      <c r="Q81" s="40"/>
      <c r="R81" s="40"/>
      <c r="T81" s="40"/>
    </row>
    <row r="82" spans="1:20" s="39" customFormat="1" ht="24.75" customHeight="1" x14ac:dyDescent="0.2">
      <c r="A82" s="25">
        <v>68</v>
      </c>
      <c r="B82" s="34" t="s">
        <v>160</v>
      </c>
      <c r="C82" s="35" t="s">
        <v>161</v>
      </c>
      <c r="D82" s="36" t="s">
        <v>36</v>
      </c>
      <c r="E82" s="27">
        <f t="shared" si="3"/>
        <v>5908500</v>
      </c>
      <c r="F82" s="28">
        <v>5908500</v>
      </c>
      <c r="G82" s="71">
        <v>0</v>
      </c>
      <c r="H82" s="28"/>
      <c r="I82" s="28"/>
      <c r="J82" s="28"/>
      <c r="K82" s="37">
        <v>0</v>
      </c>
      <c r="L82" s="67"/>
      <c r="M82" s="38">
        <f t="shared" si="4"/>
        <v>0</v>
      </c>
      <c r="N82" s="28"/>
      <c r="O82" s="28"/>
      <c r="P82" s="40"/>
      <c r="Q82" s="40"/>
      <c r="R82" s="40"/>
      <c r="T82" s="40"/>
    </row>
    <row r="83" spans="1:20" s="39" customFormat="1" ht="24.75" customHeight="1" x14ac:dyDescent="0.2">
      <c r="A83" s="25">
        <v>69</v>
      </c>
      <c r="B83" s="34" t="s">
        <v>162</v>
      </c>
      <c r="C83" s="35" t="s">
        <v>163</v>
      </c>
      <c r="D83" s="36" t="s">
        <v>36</v>
      </c>
      <c r="E83" s="27">
        <f t="shared" si="3"/>
        <v>12865000</v>
      </c>
      <c r="F83" s="28">
        <v>8865000</v>
      </c>
      <c r="G83" s="71">
        <v>0</v>
      </c>
      <c r="H83" s="28"/>
      <c r="I83" s="28"/>
      <c r="J83" s="28"/>
      <c r="K83" s="37">
        <v>0</v>
      </c>
      <c r="L83" s="67">
        <v>4000000</v>
      </c>
      <c r="M83" s="38">
        <f t="shared" si="4"/>
        <v>4000000</v>
      </c>
      <c r="N83" s="28"/>
      <c r="O83" s="28"/>
      <c r="P83" s="40"/>
      <c r="Q83" s="40"/>
      <c r="R83" s="40"/>
      <c r="T83" s="40"/>
    </row>
    <row r="84" spans="1:20" s="39" customFormat="1" ht="24.75" customHeight="1" x14ac:dyDescent="0.2">
      <c r="A84" s="25">
        <v>70</v>
      </c>
      <c r="B84" s="34" t="s">
        <v>164</v>
      </c>
      <c r="C84" s="35">
        <v>3613215000287</v>
      </c>
      <c r="D84" s="36" t="s">
        <v>36</v>
      </c>
      <c r="E84" s="27">
        <f t="shared" si="3"/>
        <v>900000</v>
      </c>
      <c r="F84" s="28">
        <v>900000</v>
      </c>
      <c r="G84" s="71">
        <v>0</v>
      </c>
      <c r="H84" s="28"/>
      <c r="I84" s="28"/>
      <c r="J84" s="28"/>
      <c r="K84" s="37">
        <v>0</v>
      </c>
      <c r="L84" s="67"/>
      <c r="M84" s="38">
        <f t="shared" si="4"/>
        <v>0</v>
      </c>
      <c r="N84" s="28"/>
      <c r="O84" s="28"/>
      <c r="P84" s="40"/>
      <c r="Q84" s="40"/>
      <c r="R84" s="40"/>
      <c r="T84" s="40"/>
    </row>
    <row r="85" spans="1:20" s="39" customFormat="1" ht="24.75" customHeight="1" x14ac:dyDescent="0.2">
      <c r="A85" s="25">
        <v>71</v>
      </c>
      <c r="B85" s="34" t="s">
        <v>165</v>
      </c>
      <c r="C85" s="35" t="s">
        <v>166</v>
      </c>
      <c r="D85" s="36" t="s">
        <v>36</v>
      </c>
      <c r="E85" s="27">
        <f t="shared" si="3"/>
        <v>0</v>
      </c>
      <c r="F85" s="28">
        <v>0</v>
      </c>
      <c r="G85" s="71">
        <v>0</v>
      </c>
      <c r="H85" s="28"/>
      <c r="I85" s="28"/>
      <c r="J85" s="28"/>
      <c r="K85" s="37">
        <v>0</v>
      </c>
      <c r="L85" s="67"/>
      <c r="M85" s="38">
        <f t="shared" si="4"/>
        <v>0</v>
      </c>
      <c r="N85" s="28"/>
      <c r="O85" s="28"/>
      <c r="P85" s="40"/>
      <c r="Q85" s="40"/>
      <c r="R85" s="40"/>
      <c r="T85" s="40"/>
    </row>
    <row r="86" spans="1:20" s="39" customFormat="1" ht="24.75" customHeight="1" x14ac:dyDescent="0.2">
      <c r="A86" s="25">
        <v>72</v>
      </c>
      <c r="B86" s="34" t="s">
        <v>167</v>
      </c>
      <c r="C86" s="35" t="s">
        <v>168</v>
      </c>
      <c r="D86" s="36" t="s">
        <v>36</v>
      </c>
      <c r="E86" s="27">
        <f t="shared" si="3"/>
        <v>10326500</v>
      </c>
      <c r="F86" s="28">
        <v>10326500</v>
      </c>
      <c r="G86" s="71">
        <v>0</v>
      </c>
      <c r="H86" s="28"/>
      <c r="I86" s="28"/>
      <c r="J86" s="28"/>
      <c r="K86" s="37">
        <v>0</v>
      </c>
      <c r="L86" s="67"/>
      <c r="M86" s="38">
        <f t="shared" si="4"/>
        <v>0</v>
      </c>
      <c r="N86" s="28"/>
      <c r="O86" s="28"/>
      <c r="P86" s="40"/>
      <c r="Q86" s="40"/>
      <c r="R86" s="40"/>
      <c r="T86" s="40"/>
    </row>
    <row r="87" spans="1:20" s="39" customFormat="1" ht="24.75" customHeight="1" x14ac:dyDescent="0.2">
      <c r="A87" s="25">
        <v>73</v>
      </c>
      <c r="B87" s="34" t="s">
        <v>169</v>
      </c>
      <c r="C87" s="35" t="s">
        <v>170</v>
      </c>
      <c r="D87" s="36" t="s">
        <v>36</v>
      </c>
      <c r="E87" s="27">
        <f t="shared" si="3"/>
        <v>11050000</v>
      </c>
      <c r="F87" s="28">
        <v>11050000</v>
      </c>
      <c r="G87" s="71">
        <v>0</v>
      </c>
      <c r="H87" s="28"/>
      <c r="I87" s="28"/>
      <c r="J87" s="28"/>
      <c r="K87" s="37">
        <v>0</v>
      </c>
      <c r="L87" s="67"/>
      <c r="M87" s="38">
        <f t="shared" si="4"/>
        <v>0</v>
      </c>
      <c r="N87" s="28"/>
      <c r="O87" s="28"/>
      <c r="P87" s="40"/>
      <c r="Q87" s="40"/>
      <c r="R87" s="40"/>
      <c r="T87" s="40"/>
    </row>
    <row r="88" spans="1:20" s="39" customFormat="1" ht="24.75" customHeight="1" x14ac:dyDescent="0.2">
      <c r="A88" s="25">
        <v>74</v>
      </c>
      <c r="B88" s="34" t="s">
        <v>171</v>
      </c>
      <c r="C88" s="35" t="s">
        <v>172</v>
      </c>
      <c r="D88" s="36" t="s">
        <v>36</v>
      </c>
      <c r="E88" s="27">
        <f t="shared" si="3"/>
        <v>11555000</v>
      </c>
      <c r="F88" s="28">
        <v>11555000</v>
      </c>
      <c r="G88" s="71">
        <v>0</v>
      </c>
      <c r="H88" s="28"/>
      <c r="I88" s="28"/>
      <c r="J88" s="28"/>
      <c r="K88" s="37">
        <v>0</v>
      </c>
      <c r="L88" s="67"/>
      <c r="M88" s="38">
        <f t="shared" si="4"/>
        <v>0</v>
      </c>
      <c r="N88" s="28"/>
      <c r="O88" s="28"/>
      <c r="P88" s="40"/>
      <c r="Q88" s="40"/>
      <c r="R88" s="40"/>
      <c r="T88" s="40"/>
    </row>
    <row r="89" spans="1:20" s="39" customFormat="1" ht="24.75" customHeight="1" x14ac:dyDescent="0.2">
      <c r="A89" s="25">
        <v>75</v>
      </c>
      <c r="B89" s="34" t="s">
        <v>173</v>
      </c>
      <c r="C89" s="42" t="s">
        <v>174</v>
      </c>
      <c r="D89" s="36" t="s">
        <v>36</v>
      </c>
      <c r="E89" s="27">
        <f t="shared" si="3"/>
        <v>9303500</v>
      </c>
      <c r="F89" s="28">
        <v>9303500</v>
      </c>
      <c r="G89" s="71">
        <v>0</v>
      </c>
      <c r="H89" s="28"/>
      <c r="I89" s="28"/>
      <c r="J89" s="28"/>
      <c r="K89" s="37">
        <v>0</v>
      </c>
      <c r="L89" s="67"/>
      <c r="M89" s="38">
        <f t="shared" si="4"/>
        <v>0</v>
      </c>
      <c r="N89" s="28"/>
      <c r="O89" s="28"/>
      <c r="P89" s="40"/>
      <c r="Q89" s="40"/>
      <c r="R89" s="40"/>
      <c r="T89" s="40"/>
    </row>
    <row r="90" spans="1:20" s="39" customFormat="1" ht="24.75" customHeight="1" x14ac:dyDescent="0.2">
      <c r="A90" s="25">
        <v>76</v>
      </c>
      <c r="B90" s="34" t="s">
        <v>175</v>
      </c>
      <c r="C90" s="35">
        <v>3613215007270</v>
      </c>
      <c r="D90" s="36" t="s">
        <v>36</v>
      </c>
      <c r="E90" s="27">
        <f t="shared" si="3"/>
        <v>11110000</v>
      </c>
      <c r="F90" s="28">
        <v>11110000</v>
      </c>
      <c r="G90" s="71">
        <v>0</v>
      </c>
      <c r="H90" s="28"/>
      <c r="I90" s="28"/>
      <c r="J90" s="28"/>
      <c r="K90" s="37">
        <v>0</v>
      </c>
      <c r="L90" s="67"/>
      <c r="M90" s="38">
        <f t="shared" si="4"/>
        <v>0</v>
      </c>
      <c r="N90" s="28"/>
      <c r="O90" s="28"/>
      <c r="P90" s="40"/>
      <c r="Q90" s="40"/>
      <c r="R90" s="40"/>
      <c r="T90" s="40"/>
    </row>
    <row r="91" spans="1:20" s="39" customFormat="1" ht="24.75" customHeight="1" x14ac:dyDescent="0.2">
      <c r="A91" s="25">
        <v>77</v>
      </c>
      <c r="B91" s="34" t="s">
        <v>176</v>
      </c>
      <c r="C91" s="35" t="s">
        <v>177</v>
      </c>
      <c r="D91" s="36" t="s">
        <v>36</v>
      </c>
      <c r="E91" s="27">
        <f t="shared" si="3"/>
        <v>23852760</v>
      </c>
      <c r="F91" s="28">
        <v>23492760</v>
      </c>
      <c r="G91" s="71">
        <v>360000</v>
      </c>
      <c r="H91" s="28"/>
      <c r="I91" s="28"/>
      <c r="J91" s="28"/>
      <c r="K91" s="37">
        <v>0</v>
      </c>
      <c r="L91" s="67"/>
      <c r="M91" s="38">
        <f t="shared" si="4"/>
        <v>0</v>
      </c>
      <c r="N91" s="28"/>
      <c r="O91" s="28"/>
      <c r="Q91" s="40"/>
      <c r="R91" s="40"/>
      <c r="T91" s="40"/>
    </row>
    <row r="92" spans="1:20" s="39" customFormat="1" ht="24.75" customHeight="1" x14ac:dyDescent="0.2">
      <c r="A92" s="25">
        <v>78</v>
      </c>
      <c r="B92" s="34" t="s">
        <v>178</v>
      </c>
      <c r="C92" s="35" t="s">
        <v>179</v>
      </c>
      <c r="D92" s="36" t="s">
        <v>36</v>
      </c>
      <c r="E92" s="27">
        <f t="shared" si="3"/>
        <v>44730870</v>
      </c>
      <c r="F92" s="28">
        <v>43690870</v>
      </c>
      <c r="G92" s="71">
        <v>1040000</v>
      </c>
      <c r="H92" s="28"/>
      <c r="I92" s="28"/>
      <c r="J92" s="28"/>
      <c r="K92" s="37">
        <v>0</v>
      </c>
      <c r="L92" s="67"/>
      <c r="M92" s="38">
        <f t="shared" si="4"/>
        <v>0</v>
      </c>
      <c r="N92" s="28"/>
      <c r="O92" s="28"/>
      <c r="Q92" s="40"/>
      <c r="R92" s="40"/>
      <c r="T92" s="40"/>
    </row>
    <row r="93" spans="1:20" s="39" customFormat="1" ht="24.75" customHeight="1" x14ac:dyDescent="0.2">
      <c r="A93" s="25">
        <v>79</v>
      </c>
      <c r="B93" s="34" t="s">
        <v>180</v>
      </c>
      <c r="C93" s="35" t="s">
        <v>181</v>
      </c>
      <c r="D93" s="36" t="s">
        <v>36</v>
      </c>
      <c r="E93" s="27">
        <f t="shared" si="3"/>
        <v>14593660</v>
      </c>
      <c r="F93" s="28">
        <v>1768660</v>
      </c>
      <c r="G93" s="71">
        <v>0</v>
      </c>
      <c r="H93" s="28"/>
      <c r="I93" s="28"/>
      <c r="J93" s="28"/>
      <c r="K93" s="37">
        <v>0</v>
      </c>
      <c r="L93" s="67">
        <v>12825000</v>
      </c>
      <c r="M93" s="38">
        <f t="shared" si="4"/>
        <v>12825000</v>
      </c>
      <c r="N93" s="28"/>
      <c r="O93" s="28"/>
      <c r="Q93" s="40"/>
      <c r="R93" s="40"/>
      <c r="T93" s="40"/>
    </row>
    <row r="94" spans="1:20" s="39" customFormat="1" ht="24.75" customHeight="1" x14ac:dyDescent="0.2">
      <c r="A94" s="25">
        <v>80</v>
      </c>
      <c r="B94" s="34" t="s">
        <v>182</v>
      </c>
      <c r="C94" s="35" t="s">
        <v>183</v>
      </c>
      <c r="D94" s="36" t="s">
        <v>36</v>
      </c>
      <c r="E94" s="27">
        <f t="shared" si="3"/>
        <v>2181840</v>
      </c>
      <c r="F94" s="28">
        <v>1821840</v>
      </c>
      <c r="G94" s="71">
        <v>360000</v>
      </c>
      <c r="H94" s="28"/>
      <c r="I94" s="28"/>
      <c r="J94" s="28"/>
      <c r="K94" s="37">
        <v>0</v>
      </c>
      <c r="L94" s="67"/>
      <c r="M94" s="38">
        <f t="shared" si="4"/>
        <v>0</v>
      </c>
      <c r="N94" s="28"/>
      <c r="O94" s="28"/>
      <c r="Q94" s="40"/>
      <c r="R94" s="40"/>
      <c r="T94" s="40"/>
    </row>
    <row r="95" spans="1:20" s="39" customFormat="1" ht="24.75" customHeight="1" x14ac:dyDescent="0.2">
      <c r="A95" s="25">
        <v>81</v>
      </c>
      <c r="B95" s="34" t="s">
        <v>184</v>
      </c>
      <c r="C95" s="35" t="s">
        <v>185</v>
      </c>
      <c r="D95" s="36" t="s">
        <v>36</v>
      </c>
      <c r="E95" s="27">
        <f t="shared" si="3"/>
        <v>431220</v>
      </c>
      <c r="F95" s="28">
        <v>431220</v>
      </c>
      <c r="G95" s="71">
        <v>0</v>
      </c>
      <c r="H95" s="28"/>
      <c r="I95" s="28"/>
      <c r="J95" s="28"/>
      <c r="K95" s="37">
        <v>0</v>
      </c>
      <c r="L95" s="67"/>
      <c r="M95" s="38">
        <f t="shared" si="4"/>
        <v>0</v>
      </c>
      <c r="N95" s="28"/>
      <c r="O95" s="28"/>
      <c r="Q95" s="40"/>
      <c r="R95" s="40"/>
      <c r="T95" s="40"/>
    </row>
    <row r="96" spans="1:20" s="39" customFormat="1" ht="24.75" customHeight="1" x14ac:dyDescent="0.2">
      <c r="A96" s="25">
        <v>82</v>
      </c>
      <c r="B96" s="34" t="s">
        <v>186</v>
      </c>
      <c r="C96" s="35" t="s">
        <v>187</v>
      </c>
      <c r="D96" s="36" t="s">
        <v>36</v>
      </c>
      <c r="E96" s="27">
        <f t="shared" si="3"/>
        <v>12927120</v>
      </c>
      <c r="F96" s="28">
        <v>12667120</v>
      </c>
      <c r="G96" s="71">
        <v>260000</v>
      </c>
      <c r="H96" s="28"/>
      <c r="I96" s="28"/>
      <c r="J96" s="28"/>
      <c r="K96" s="37">
        <v>0</v>
      </c>
      <c r="L96" s="67"/>
      <c r="M96" s="38">
        <f t="shared" si="4"/>
        <v>0</v>
      </c>
      <c r="N96" s="28"/>
      <c r="O96" s="28"/>
      <c r="Q96" s="40"/>
      <c r="R96" s="40"/>
      <c r="T96" s="40"/>
    </row>
    <row r="97" spans="1:20" s="39" customFormat="1" ht="24.75" customHeight="1" x14ac:dyDescent="0.2">
      <c r="A97" s="25">
        <v>83</v>
      </c>
      <c r="B97" s="34" t="s">
        <v>188</v>
      </c>
      <c r="C97" s="35">
        <v>3613215000264</v>
      </c>
      <c r="D97" s="36" t="s">
        <v>36</v>
      </c>
      <c r="E97" s="27">
        <f t="shared" si="3"/>
        <v>604310</v>
      </c>
      <c r="F97" s="28">
        <v>604310</v>
      </c>
      <c r="G97" s="71">
        <v>0</v>
      </c>
      <c r="H97" s="28"/>
      <c r="I97" s="28"/>
      <c r="J97" s="28"/>
      <c r="K97" s="37">
        <v>0</v>
      </c>
      <c r="L97" s="67"/>
      <c r="M97" s="38">
        <f t="shared" si="4"/>
        <v>0</v>
      </c>
      <c r="N97" s="28"/>
      <c r="O97" s="28"/>
      <c r="Q97" s="40"/>
      <c r="R97" s="40"/>
      <c r="T97" s="40"/>
    </row>
    <row r="98" spans="1:20" s="39" customFormat="1" ht="24.75" customHeight="1" x14ac:dyDescent="0.2">
      <c r="A98" s="25">
        <v>84</v>
      </c>
      <c r="B98" s="34" t="s">
        <v>189</v>
      </c>
      <c r="C98" s="35" t="s">
        <v>190</v>
      </c>
      <c r="D98" s="36" t="s">
        <v>36</v>
      </c>
      <c r="E98" s="27">
        <f t="shared" si="3"/>
        <v>1475430</v>
      </c>
      <c r="F98" s="28">
        <v>1475430</v>
      </c>
      <c r="G98" s="71">
        <v>0</v>
      </c>
      <c r="H98" s="28"/>
      <c r="I98" s="28"/>
      <c r="J98" s="28"/>
      <c r="K98" s="37">
        <v>0</v>
      </c>
      <c r="L98" s="67"/>
      <c r="M98" s="38">
        <f t="shared" si="4"/>
        <v>0</v>
      </c>
      <c r="N98" s="28"/>
      <c r="O98" s="28"/>
      <c r="Q98" s="40"/>
      <c r="R98" s="40"/>
      <c r="T98" s="40"/>
    </row>
    <row r="99" spans="1:20" s="39" customFormat="1" ht="24.75" customHeight="1" x14ac:dyDescent="0.2">
      <c r="A99" s="25">
        <v>85</v>
      </c>
      <c r="B99" s="34" t="s">
        <v>191</v>
      </c>
      <c r="C99" s="35" t="s">
        <v>192</v>
      </c>
      <c r="D99" s="36" t="s">
        <v>36</v>
      </c>
      <c r="E99" s="27">
        <f t="shared" si="3"/>
        <v>13289700</v>
      </c>
      <c r="F99" s="28">
        <v>12979700</v>
      </c>
      <c r="G99" s="71">
        <v>310000</v>
      </c>
      <c r="H99" s="28"/>
      <c r="I99" s="28"/>
      <c r="J99" s="28"/>
      <c r="K99" s="37">
        <v>0</v>
      </c>
      <c r="L99" s="67"/>
      <c r="M99" s="38">
        <f t="shared" si="4"/>
        <v>0</v>
      </c>
      <c r="N99" s="28"/>
      <c r="O99" s="28"/>
      <c r="Q99" s="40"/>
      <c r="R99" s="40"/>
      <c r="T99" s="40"/>
    </row>
    <row r="100" spans="1:20" s="39" customFormat="1" ht="24.75" customHeight="1" x14ac:dyDescent="0.2">
      <c r="A100" s="25">
        <v>86</v>
      </c>
      <c r="B100" s="34" t="s">
        <v>193</v>
      </c>
      <c r="C100" s="35" t="s">
        <v>194</v>
      </c>
      <c r="D100" s="36" t="s">
        <v>36</v>
      </c>
      <c r="E100" s="27">
        <f t="shared" si="3"/>
        <v>2527710</v>
      </c>
      <c r="F100" s="28">
        <v>1637710</v>
      </c>
      <c r="G100" s="71">
        <v>890000</v>
      </c>
      <c r="H100" s="28"/>
      <c r="I100" s="28"/>
      <c r="J100" s="28"/>
      <c r="K100" s="37">
        <v>0</v>
      </c>
      <c r="L100" s="67"/>
      <c r="M100" s="38">
        <f t="shared" si="4"/>
        <v>0</v>
      </c>
      <c r="N100" s="28"/>
      <c r="O100" s="28"/>
      <c r="Q100" s="40"/>
      <c r="R100" s="40"/>
      <c r="T100" s="40"/>
    </row>
    <row r="101" spans="1:20" s="39" customFormat="1" ht="24.75" customHeight="1" x14ac:dyDescent="0.2">
      <c r="A101" s="25">
        <v>87</v>
      </c>
      <c r="B101" s="34" t="s">
        <v>195</v>
      </c>
      <c r="C101" s="34" t="s">
        <v>196</v>
      </c>
      <c r="D101" s="36" t="s">
        <v>36</v>
      </c>
      <c r="E101" s="27">
        <f t="shared" si="3"/>
        <v>0</v>
      </c>
      <c r="F101" s="28">
        <v>0</v>
      </c>
      <c r="G101" s="71">
        <v>0</v>
      </c>
      <c r="H101" s="28"/>
      <c r="I101" s="28"/>
      <c r="J101" s="28"/>
      <c r="K101" s="37">
        <v>0</v>
      </c>
      <c r="L101" s="67"/>
      <c r="M101" s="38">
        <f t="shared" si="4"/>
        <v>0</v>
      </c>
      <c r="N101" s="28"/>
      <c r="O101" s="28"/>
      <c r="Q101" s="40"/>
      <c r="R101" s="40"/>
      <c r="T101" s="40"/>
    </row>
    <row r="102" spans="1:20" s="39" customFormat="1" ht="24.75" customHeight="1" x14ac:dyDescent="0.2">
      <c r="A102" s="25">
        <v>88</v>
      </c>
      <c r="B102" s="34" t="s">
        <v>197</v>
      </c>
      <c r="C102" s="34" t="s">
        <v>198</v>
      </c>
      <c r="D102" s="36" t="s">
        <v>36</v>
      </c>
      <c r="E102" s="27">
        <f t="shared" si="3"/>
        <v>843280</v>
      </c>
      <c r="F102" s="28">
        <v>843280</v>
      </c>
      <c r="G102" s="71">
        <v>0</v>
      </c>
      <c r="H102" s="28"/>
      <c r="I102" s="28"/>
      <c r="J102" s="28"/>
      <c r="K102" s="37">
        <v>0</v>
      </c>
      <c r="L102" s="67"/>
      <c r="M102" s="38">
        <f t="shared" si="4"/>
        <v>0</v>
      </c>
      <c r="N102" s="28"/>
      <c r="O102" s="28"/>
      <c r="Q102" s="40"/>
      <c r="R102" s="40"/>
      <c r="T102" s="40"/>
    </row>
    <row r="103" spans="1:20" s="39" customFormat="1" ht="24.75" customHeight="1" x14ac:dyDescent="0.2">
      <c r="A103" s="25">
        <v>89</v>
      </c>
      <c r="B103" s="34" t="s">
        <v>199</v>
      </c>
      <c r="C103" s="42" t="s">
        <v>200</v>
      </c>
      <c r="D103" s="36" t="s">
        <v>36</v>
      </c>
      <c r="E103" s="27">
        <f t="shared" si="3"/>
        <v>4632000</v>
      </c>
      <c r="F103" s="28">
        <v>3832000</v>
      </c>
      <c r="G103" s="71">
        <v>800000</v>
      </c>
      <c r="H103" s="28"/>
      <c r="I103" s="28"/>
      <c r="J103" s="28"/>
      <c r="K103" s="37">
        <v>0</v>
      </c>
      <c r="L103" s="67"/>
      <c r="M103" s="38">
        <f t="shared" si="4"/>
        <v>0</v>
      </c>
      <c r="N103" s="28"/>
      <c r="O103" s="28"/>
      <c r="Q103" s="40"/>
      <c r="R103" s="40"/>
      <c r="T103" s="40"/>
    </row>
    <row r="104" spans="1:20" s="39" customFormat="1" ht="24.75" customHeight="1" x14ac:dyDescent="0.2">
      <c r="A104" s="25">
        <v>90</v>
      </c>
      <c r="B104" s="34" t="s">
        <v>201</v>
      </c>
      <c r="C104" s="35" t="s">
        <v>202</v>
      </c>
      <c r="D104" s="36" t="s">
        <v>36</v>
      </c>
      <c r="E104" s="27">
        <f t="shared" si="3"/>
        <v>11530170</v>
      </c>
      <c r="F104" s="28">
        <v>11530170</v>
      </c>
      <c r="G104" s="71">
        <v>0</v>
      </c>
      <c r="H104" s="28"/>
      <c r="I104" s="28"/>
      <c r="J104" s="28"/>
      <c r="K104" s="37">
        <v>0</v>
      </c>
      <c r="L104" s="67"/>
      <c r="M104" s="38">
        <f t="shared" si="4"/>
        <v>0</v>
      </c>
      <c r="N104" s="28"/>
      <c r="O104" s="28"/>
      <c r="Q104" s="40"/>
      <c r="R104" s="40"/>
      <c r="T104" s="40"/>
    </row>
    <row r="105" spans="1:20" s="39" customFormat="1" ht="24.75" customHeight="1" x14ac:dyDescent="0.2">
      <c r="A105" s="25">
        <v>91</v>
      </c>
      <c r="B105" s="34" t="s">
        <v>203</v>
      </c>
      <c r="C105" s="35" t="s">
        <v>204</v>
      </c>
      <c r="D105" s="36" t="s">
        <v>36</v>
      </c>
      <c r="E105" s="27">
        <f t="shared" si="3"/>
        <v>2648710</v>
      </c>
      <c r="F105" s="28">
        <v>2648710</v>
      </c>
      <c r="G105" s="71">
        <v>0</v>
      </c>
      <c r="H105" s="28"/>
      <c r="I105" s="28"/>
      <c r="J105" s="28"/>
      <c r="K105" s="37">
        <v>0</v>
      </c>
      <c r="L105" s="67"/>
      <c r="M105" s="38">
        <f t="shared" si="4"/>
        <v>0</v>
      </c>
      <c r="N105" s="28"/>
      <c r="O105" s="28"/>
      <c r="Q105" s="40"/>
      <c r="R105" s="40"/>
      <c r="T105" s="40"/>
    </row>
    <row r="106" spans="1:20" s="39" customFormat="1" ht="24.75" customHeight="1" x14ac:dyDescent="0.2">
      <c r="A106" s="25">
        <v>92</v>
      </c>
      <c r="B106" s="34" t="s">
        <v>205</v>
      </c>
      <c r="C106" s="34" t="s">
        <v>206</v>
      </c>
      <c r="D106" s="36" t="s">
        <v>36</v>
      </c>
      <c r="E106" s="27">
        <f t="shared" si="3"/>
        <v>10993620</v>
      </c>
      <c r="F106" s="28">
        <v>2018620</v>
      </c>
      <c r="G106" s="71">
        <v>4200000</v>
      </c>
      <c r="H106" s="28"/>
      <c r="I106" s="28"/>
      <c r="J106" s="28"/>
      <c r="K106" s="37">
        <v>0</v>
      </c>
      <c r="L106" s="67">
        <v>4775000</v>
      </c>
      <c r="M106" s="38">
        <f t="shared" si="4"/>
        <v>4775000</v>
      </c>
      <c r="N106" s="28"/>
      <c r="O106" s="28"/>
      <c r="Q106" s="40"/>
      <c r="R106" s="40"/>
      <c r="T106" s="40"/>
    </row>
    <row r="107" spans="1:20" s="39" customFormat="1" ht="24.75" customHeight="1" x14ac:dyDescent="0.2">
      <c r="A107" s="25">
        <v>93</v>
      </c>
      <c r="B107" s="34" t="s">
        <v>207</v>
      </c>
      <c r="C107" s="35" t="s">
        <v>208</v>
      </c>
      <c r="D107" s="36" t="s">
        <v>36</v>
      </c>
      <c r="E107" s="27">
        <f t="shared" si="3"/>
        <v>0</v>
      </c>
      <c r="F107" s="28">
        <v>0</v>
      </c>
      <c r="G107" s="71">
        <v>0</v>
      </c>
      <c r="H107" s="28"/>
      <c r="I107" s="28"/>
      <c r="J107" s="28"/>
      <c r="K107" s="37">
        <v>0</v>
      </c>
      <c r="L107" s="67"/>
      <c r="M107" s="38">
        <f t="shared" si="4"/>
        <v>0</v>
      </c>
      <c r="N107" s="28"/>
      <c r="O107" s="28"/>
      <c r="Q107" s="40"/>
      <c r="R107" s="40"/>
      <c r="T107" s="40"/>
    </row>
    <row r="108" spans="1:20" s="39" customFormat="1" ht="24.75" customHeight="1" x14ac:dyDescent="0.2">
      <c r="A108" s="25">
        <v>94</v>
      </c>
      <c r="B108" s="34" t="s">
        <v>209</v>
      </c>
      <c r="C108" s="35" t="s">
        <v>210</v>
      </c>
      <c r="D108" s="36" t="s">
        <v>36</v>
      </c>
      <c r="E108" s="27">
        <f t="shared" si="3"/>
        <v>1866820</v>
      </c>
      <c r="F108" s="28">
        <v>1866820</v>
      </c>
      <c r="G108" s="71">
        <v>0</v>
      </c>
      <c r="H108" s="28"/>
      <c r="I108" s="28"/>
      <c r="J108" s="28"/>
      <c r="K108" s="37">
        <v>0</v>
      </c>
      <c r="L108" s="67"/>
      <c r="M108" s="38">
        <f t="shared" si="4"/>
        <v>0</v>
      </c>
      <c r="N108" s="28"/>
      <c r="O108" s="28"/>
      <c r="Q108" s="40"/>
      <c r="R108" s="40"/>
      <c r="T108" s="40"/>
    </row>
    <row r="109" spans="1:20" s="39" customFormat="1" ht="24.75" customHeight="1" x14ac:dyDescent="0.2">
      <c r="A109" s="25">
        <v>95</v>
      </c>
      <c r="B109" s="34" t="s">
        <v>211</v>
      </c>
      <c r="C109" s="35" t="s">
        <v>212</v>
      </c>
      <c r="D109" s="36" t="s">
        <v>36</v>
      </c>
      <c r="E109" s="27">
        <f t="shared" si="3"/>
        <v>0</v>
      </c>
      <c r="F109" s="28">
        <v>0</v>
      </c>
      <c r="G109" s="71">
        <v>0</v>
      </c>
      <c r="H109" s="28"/>
      <c r="I109" s="28"/>
      <c r="J109" s="28"/>
      <c r="K109" s="37">
        <v>0</v>
      </c>
      <c r="L109" s="67"/>
      <c r="M109" s="38">
        <f t="shared" si="4"/>
        <v>0</v>
      </c>
      <c r="N109" s="28"/>
      <c r="O109" s="28"/>
      <c r="Q109" s="40"/>
      <c r="R109" s="40"/>
      <c r="T109" s="40"/>
    </row>
    <row r="110" spans="1:20" s="39" customFormat="1" ht="24.75" customHeight="1" x14ac:dyDescent="0.2">
      <c r="A110" s="25">
        <v>96</v>
      </c>
      <c r="B110" s="34" t="s">
        <v>213</v>
      </c>
      <c r="C110" s="35" t="s">
        <v>214</v>
      </c>
      <c r="D110" s="36" t="s">
        <v>36</v>
      </c>
      <c r="E110" s="27">
        <f t="shared" si="3"/>
        <v>1529500</v>
      </c>
      <c r="F110" s="28">
        <v>419500</v>
      </c>
      <c r="G110" s="71">
        <v>1110000</v>
      </c>
      <c r="H110" s="28"/>
      <c r="I110" s="28"/>
      <c r="J110" s="28"/>
      <c r="K110" s="37">
        <v>0</v>
      </c>
      <c r="L110" s="67"/>
      <c r="M110" s="38">
        <f t="shared" si="4"/>
        <v>0</v>
      </c>
      <c r="N110" s="28"/>
      <c r="O110" s="28"/>
      <c r="Q110" s="40"/>
      <c r="R110" s="40"/>
      <c r="T110" s="40"/>
    </row>
    <row r="111" spans="1:20" s="39" customFormat="1" ht="24.75" customHeight="1" x14ac:dyDescent="0.2">
      <c r="A111" s="25">
        <v>97</v>
      </c>
      <c r="B111" s="34" t="s">
        <v>215</v>
      </c>
      <c r="C111" s="35" t="s">
        <v>216</v>
      </c>
      <c r="D111" s="36" t="s">
        <v>36</v>
      </c>
      <c r="E111" s="27">
        <f t="shared" si="3"/>
        <v>923190</v>
      </c>
      <c r="F111" s="28">
        <v>743190</v>
      </c>
      <c r="G111" s="71">
        <v>180000</v>
      </c>
      <c r="H111" s="28"/>
      <c r="I111" s="28"/>
      <c r="J111" s="28"/>
      <c r="K111" s="37">
        <v>0</v>
      </c>
      <c r="L111" s="67"/>
      <c r="M111" s="38">
        <f t="shared" si="4"/>
        <v>0</v>
      </c>
      <c r="N111" s="28"/>
      <c r="O111" s="28"/>
      <c r="Q111" s="40"/>
      <c r="R111" s="40"/>
      <c r="T111" s="40"/>
    </row>
    <row r="112" spans="1:20" s="39" customFormat="1" ht="24.75" customHeight="1" x14ac:dyDescent="0.2">
      <c r="A112" s="25">
        <v>98</v>
      </c>
      <c r="B112" s="34" t="s">
        <v>217</v>
      </c>
      <c r="C112" s="35" t="s">
        <v>218</v>
      </c>
      <c r="D112" s="36" t="s">
        <v>36</v>
      </c>
      <c r="E112" s="27">
        <f t="shared" si="3"/>
        <v>0</v>
      </c>
      <c r="F112" s="28">
        <v>0</v>
      </c>
      <c r="G112" s="71">
        <v>0</v>
      </c>
      <c r="H112" s="28"/>
      <c r="I112" s="28"/>
      <c r="J112" s="28"/>
      <c r="K112" s="37">
        <v>0</v>
      </c>
      <c r="L112" s="67"/>
      <c r="M112" s="38">
        <f t="shared" si="4"/>
        <v>0</v>
      </c>
      <c r="N112" s="28"/>
      <c r="O112" s="28"/>
      <c r="Q112" s="40"/>
      <c r="R112" s="40"/>
      <c r="T112" s="40"/>
    </row>
    <row r="113" spans="1:20" s="39" customFormat="1" ht="24.75" customHeight="1" x14ac:dyDescent="0.2">
      <c r="A113" s="25">
        <v>99</v>
      </c>
      <c r="B113" s="34" t="s">
        <v>219</v>
      </c>
      <c r="C113" s="35" t="s">
        <v>220</v>
      </c>
      <c r="D113" s="36" t="s">
        <v>36</v>
      </c>
      <c r="E113" s="27">
        <f t="shared" si="3"/>
        <v>290470</v>
      </c>
      <c r="F113" s="28">
        <v>290470</v>
      </c>
      <c r="G113" s="71">
        <v>0</v>
      </c>
      <c r="H113" s="28"/>
      <c r="I113" s="28"/>
      <c r="J113" s="28"/>
      <c r="K113" s="37">
        <v>0</v>
      </c>
      <c r="L113" s="67"/>
      <c r="M113" s="38">
        <f t="shared" si="4"/>
        <v>0</v>
      </c>
      <c r="N113" s="28"/>
      <c r="O113" s="28"/>
      <c r="Q113" s="40"/>
      <c r="R113" s="40"/>
      <c r="T113" s="40"/>
    </row>
    <row r="114" spans="1:20" s="39" customFormat="1" ht="24.75" customHeight="1" x14ac:dyDescent="0.2">
      <c r="A114" s="25">
        <v>100</v>
      </c>
      <c r="B114" s="34" t="s">
        <v>221</v>
      </c>
      <c r="C114" s="35" t="s">
        <v>222</v>
      </c>
      <c r="D114" s="36" t="s">
        <v>36</v>
      </c>
      <c r="E114" s="27">
        <f t="shared" si="3"/>
        <v>2429860</v>
      </c>
      <c r="F114" s="28">
        <v>969860</v>
      </c>
      <c r="G114" s="71">
        <v>1460000</v>
      </c>
      <c r="H114" s="28"/>
      <c r="I114" s="28"/>
      <c r="J114" s="28"/>
      <c r="K114" s="37">
        <v>0</v>
      </c>
      <c r="L114" s="67"/>
      <c r="M114" s="38">
        <f t="shared" si="4"/>
        <v>0</v>
      </c>
      <c r="N114" s="28"/>
      <c r="O114" s="28"/>
      <c r="Q114" s="40"/>
      <c r="R114" s="40"/>
      <c r="T114" s="40"/>
    </row>
    <row r="115" spans="1:20" s="39" customFormat="1" ht="24.75" customHeight="1" x14ac:dyDescent="0.2">
      <c r="A115" s="25">
        <v>101</v>
      </c>
      <c r="B115" s="34" t="s">
        <v>223</v>
      </c>
      <c r="C115" s="35" t="s">
        <v>224</v>
      </c>
      <c r="D115" s="36" t="s">
        <v>36</v>
      </c>
      <c r="E115" s="27">
        <f t="shared" si="3"/>
        <v>17049000</v>
      </c>
      <c r="F115" s="28">
        <v>999000</v>
      </c>
      <c r="G115" s="71">
        <v>0</v>
      </c>
      <c r="H115" s="28"/>
      <c r="I115" s="28"/>
      <c r="J115" s="28"/>
      <c r="K115" s="37">
        <v>0</v>
      </c>
      <c r="L115" s="67">
        <v>16050000</v>
      </c>
      <c r="M115" s="38">
        <f t="shared" si="4"/>
        <v>16050000</v>
      </c>
      <c r="N115" s="28"/>
      <c r="O115" s="28"/>
      <c r="Q115" s="40"/>
      <c r="R115" s="40"/>
      <c r="T115" s="40"/>
    </row>
    <row r="116" spans="1:20" s="39" customFormat="1" ht="24.75" customHeight="1" x14ac:dyDescent="0.2">
      <c r="A116" s="25">
        <v>102</v>
      </c>
      <c r="B116" s="34" t="s">
        <v>225</v>
      </c>
      <c r="C116" s="35">
        <v>3613215000603</v>
      </c>
      <c r="D116" s="36" t="s">
        <v>36</v>
      </c>
      <c r="E116" s="27">
        <f t="shared" si="3"/>
        <v>0</v>
      </c>
      <c r="F116" s="28">
        <v>0</v>
      </c>
      <c r="G116" s="71">
        <v>0</v>
      </c>
      <c r="H116" s="28"/>
      <c r="I116" s="28"/>
      <c r="J116" s="28"/>
      <c r="K116" s="37">
        <v>0</v>
      </c>
      <c r="L116" s="67"/>
      <c r="M116" s="38">
        <f t="shared" si="4"/>
        <v>0</v>
      </c>
      <c r="N116" s="28"/>
      <c r="O116" s="28"/>
      <c r="Q116" s="40"/>
      <c r="R116" s="40"/>
      <c r="T116" s="40"/>
    </row>
    <row r="117" spans="1:20" s="39" customFormat="1" ht="24.75" customHeight="1" x14ac:dyDescent="0.2">
      <c r="A117" s="25">
        <v>103</v>
      </c>
      <c r="B117" s="34" t="s">
        <v>226</v>
      </c>
      <c r="C117" s="35" t="s">
        <v>227</v>
      </c>
      <c r="D117" s="36" t="s">
        <v>36</v>
      </c>
      <c r="E117" s="27">
        <f t="shared" si="3"/>
        <v>3087700</v>
      </c>
      <c r="F117" s="28">
        <v>1307700</v>
      </c>
      <c r="G117" s="71">
        <v>1780000</v>
      </c>
      <c r="H117" s="28"/>
      <c r="I117" s="28"/>
      <c r="J117" s="28"/>
      <c r="K117" s="37">
        <v>0</v>
      </c>
      <c r="L117" s="67"/>
      <c r="M117" s="38">
        <f t="shared" si="4"/>
        <v>0</v>
      </c>
      <c r="N117" s="28"/>
      <c r="O117" s="28"/>
      <c r="Q117" s="40"/>
      <c r="R117" s="40"/>
      <c r="T117" s="40"/>
    </row>
    <row r="118" spans="1:20" s="39" customFormat="1" ht="24.75" customHeight="1" x14ac:dyDescent="0.2">
      <c r="A118" s="25">
        <v>104</v>
      </c>
      <c r="B118" s="34" t="s">
        <v>228</v>
      </c>
      <c r="C118" s="41">
        <v>3613215000241</v>
      </c>
      <c r="D118" s="36" t="s">
        <v>36</v>
      </c>
      <c r="E118" s="27">
        <f t="shared" si="3"/>
        <v>2145260</v>
      </c>
      <c r="F118" s="28">
        <v>1105260</v>
      </c>
      <c r="G118" s="71">
        <v>1040000</v>
      </c>
      <c r="H118" s="28"/>
      <c r="I118" s="28"/>
      <c r="J118" s="28"/>
      <c r="K118" s="37">
        <v>0</v>
      </c>
      <c r="L118" s="67"/>
      <c r="M118" s="38">
        <f t="shared" si="4"/>
        <v>0</v>
      </c>
      <c r="N118" s="28"/>
      <c r="O118" s="28"/>
      <c r="Q118" s="40"/>
      <c r="R118" s="40"/>
      <c r="T118" s="40"/>
    </row>
    <row r="119" spans="1:20" s="39" customFormat="1" ht="24.75" customHeight="1" x14ac:dyDescent="0.2">
      <c r="A119" s="25">
        <v>105</v>
      </c>
      <c r="B119" s="34" t="s">
        <v>229</v>
      </c>
      <c r="C119" s="34" t="s">
        <v>230</v>
      </c>
      <c r="D119" s="36" t="s">
        <v>36</v>
      </c>
      <c r="E119" s="27">
        <f t="shared" si="3"/>
        <v>1397000</v>
      </c>
      <c r="F119" s="28">
        <v>1397000</v>
      </c>
      <c r="G119" s="71">
        <v>0</v>
      </c>
      <c r="H119" s="28"/>
      <c r="I119" s="28"/>
      <c r="J119" s="28"/>
      <c r="K119" s="37">
        <v>0</v>
      </c>
      <c r="L119" s="67"/>
      <c r="M119" s="38">
        <f t="shared" si="4"/>
        <v>0</v>
      </c>
      <c r="N119" s="28"/>
      <c r="O119" s="28"/>
      <c r="Q119" s="40"/>
      <c r="R119" s="40"/>
      <c r="T119" s="40"/>
    </row>
    <row r="120" spans="1:20" s="39" customFormat="1" ht="24.75" customHeight="1" x14ac:dyDescent="0.2">
      <c r="A120" s="25">
        <v>106</v>
      </c>
      <c r="B120" s="34" t="s">
        <v>231</v>
      </c>
      <c r="C120" s="35" t="s">
        <v>232</v>
      </c>
      <c r="D120" s="36" t="s">
        <v>36</v>
      </c>
      <c r="E120" s="27">
        <f t="shared" si="3"/>
        <v>3650000</v>
      </c>
      <c r="F120" s="28">
        <v>0</v>
      </c>
      <c r="G120" s="71">
        <v>3050000</v>
      </c>
      <c r="H120" s="28"/>
      <c r="I120" s="28"/>
      <c r="J120" s="28"/>
      <c r="K120" s="37">
        <v>600000</v>
      </c>
      <c r="L120" s="67"/>
      <c r="M120" s="38">
        <f t="shared" si="4"/>
        <v>600000</v>
      </c>
      <c r="N120" s="28"/>
      <c r="O120" s="28"/>
      <c r="Q120" s="40"/>
      <c r="R120" s="40"/>
      <c r="T120" s="40"/>
    </row>
    <row r="121" spans="1:20" s="39" customFormat="1" ht="24.75" customHeight="1" x14ac:dyDescent="0.2">
      <c r="A121" s="25">
        <v>107</v>
      </c>
      <c r="B121" s="34" t="s">
        <v>233</v>
      </c>
      <c r="C121" s="35" t="s">
        <v>234</v>
      </c>
      <c r="D121" s="36" t="s">
        <v>36</v>
      </c>
      <c r="E121" s="27">
        <f t="shared" si="3"/>
        <v>410000</v>
      </c>
      <c r="F121" s="28">
        <v>0</v>
      </c>
      <c r="G121" s="71">
        <v>410000</v>
      </c>
      <c r="H121" s="28"/>
      <c r="I121" s="28"/>
      <c r="J121" s="28"/>
      <c r="K121" s="37">
        <v>0</v>
      </c>
      <c r="L121" s="67"/>
      <c r="M121" s="38">
        <f t="shared" si="4"/>
        <v>0</v>
      </c>
      <c r="N121" s="28"/>
      <c r="O121" s="28"/>
      <c r="Q121" s="40"/>
      <c r="R121" s="40"/>
      <c r="T121" s="40"/>
    </row>
    <row r="122" spans="1:20" s="39" customFormat="1" ht="24.75" customHeight="1" x14ac:dyDescent="0.2">
      <c r="A122" s="25">
        <v>108</v>
      </c>
      <c r="B122" s="34" t="s">
        <v>235</v>
      </c>
      <c r="C122" s="35" t="s">
        <v>236</v>
      </c>
      <c r="D122" s="36" t="s">
        <v>36</v>
      </c>
      <c r="E122" s="27">
        <f t="shared" si="3"/>
        <v>187400</v>
      </c>
      <c r="F122" s="28">
        <v>187400</v>
      </c>
      <c r="G122" s="71">
        <v>0</v>
      </c>
      <c r="H122" s="28"/>
      <c r="I122" s="28"/>
      <c r="J122" s="28"/>
      <c r="K122" s="37">
        <v>0</v>
      </c>
      <c r="L122" s="67"/>
      <c r="M122" s="38">
        <f t="shared" si="4"/>
        <v>0</v>
      </c>
      <c r="N122" s="28"/>
      <c r="O122" s="28"/>
      <c r="Q122" s="40"/>
      <c r="R122" s="40"/>
      <c r="T122" s="40"/>
    </row>
    <row r="123" spans="1:20" s="39" customFormat="1" ht="24.75" customHeight="1" x14ac:dyDescent="0.2">
      <c r="A123" s="25">
        <v>109</v>
      </c>
      <c r="B123" s="34" t="s">
        <v>237</v>
      </c>
      <c r="C123" s="35" t="s">
        <v>238</v>
      </c>
      <c r="D123" s="36" t="s">
        <v>36</v>
      </c>
      <c r="E123" s="27">
        <f t="shared" si="3"/>
        <v>7116860</v>
      </c>
      <c r="F123" s="28">
        <v>1441860</v>
      </c>
      <c r="G123" s="71">
        <v>200000</v>
      </c>
      <c r="H123" s="28"/>
      <c r="I123" s="28"/>
      <c r="J123" s="28"/>
      <c r="K123" s="37">
        <v>0</v>
      </c>
      <c r="L123" s="67">
        <v>5475000</v>
      </c>
      <c r="M123" s="38">
        <f t="shared" si="4"/>
        <v>5475000</v>
      </c>
      <c r="N123" s="28"/>
      <c r="O123" s="28"/>
      <c r="Q123" s="40"/>
      <c r="R123" s="40"/>
      <c r="T123" s="40"/>
    </row>
    <row r="124" spans="1:20" s="39" customFormat="1" ht="24.75" customHeight="1" x14ac:dyDescent="0.2">
      <c r="A124" s="25">
        <v>110</v>
      </c>
      <c r="B124" s="34" t="s">
        <v>239</v>
      </c>
      <c r="C124" s="35">
        <v>3613215000395</v>
      </c>
      <c r="D124" s="36" t="s">
        <v>36</v>
      </c>
      <c r="E124" s="27">
        <f t="shared" si="3"/>
        <v>0</v>
      </c>
      <c r="F124" s="28">
        <v>0</v>
      </c>
      <c r="G124" s="71">
        <v>0</v>
      </c>
      <c r="H124" s="28"/>
      <c r="I124" s="28"/>
      <c r="J124" s="28"/>
      <c r="K124" s="37">
        <v>0</v>
      </c>
      <c r="L124" s="67"/>
      <c r="M124" s="38">
        <f t="shared" si="4"/>
        <v>0</v>
      </c>
      <c r="N124" s="28"/>
      <c r="O124" s="28"/>
      <c r="Q124" s="40"/>
      <c r="R124" s="40"/>
      <c r="T124" s="40"/>
    </row>
    <row r="125" spans="1:20" s="39" customFormat="1" ht="24.75" customHeight="1" x14ac:dyDescent="0.2">
      <c r="A125" s="25">
        <v>111</v>
      </c>
      <c r="B125" s="34" t="s">
        <v>162</v>
      </c>
      <c r="C125" s="35" t="s">
        <v>240</v>
      </c>
      <c r="D125" s="36" t="s">
        <v>36</v>
      </c>
      <c r="E125" s="27">
        <f t="shared" si="3"/>
        <v>108310</v>
      </c>
      <c r="F125" s="28">
        <v>108310</v>
      </c>
      <c r="G125" s="71">
        <v>0</v>
      </c>
      <c r="H125" s="28"/>
      <c r="I125" s="28"/>
      <c r="J125" s="28"/>
      <c r="K125" s="37">
        <v>0</v>
      </c>
      <c r="L125" s="67"/>
      <c r="M125" s="38">
        <f t="shared" si="4"/>
        <v>0</v>
      </c>
      <c r="N125" s="28"/>
      <c r="O125" s="28"/>
      <c r="Q125" s="40"/>
      <c r="R125" s="40"/>
      <c r="T125" s="40"/>
    </row>
    <row r="126" spans="1:20" s="39" customFormat="1" ht="24.75" customHeight="1" x14ac:dyDescent="0.2">
      <c r="A126" s="25">
        <v>112</v>
      </c>
      <c r="B126" s="34" t="s">
        <v>241</v>
      </c>
      <c r="C126" s="35" t="s">
        <v>242</v>
      </c>
      <c r="D126" s="36" t="s">
        <v>36</v>
      </c>
      <c r="E126" s="27">
        <f t="shared" si="3"/>
        <v>0</v>
      </c>
      <c r="F126" s="28">
        <v>0</v>
      </c>
      <c r="G126" s="71">
        <v>0</v>
      </c>
      <c r="H126" s="28"/>
      <c r="I126" s="28"/>
      <c r="J126" s="28"/>
      <c r="K126" s="37">
        <v>0</v>
      </c>
      <c r="L126" s="67"/>
      <c r="M126" s="38">
        <f t="shared" si="4"/>
        <v>0</v>
      </c>
      <c r="N126" s="28"/>
      <c r="O126" s="28"/>
      <c r="Q126" s="40"/>
      <c r="R126" s="40"/>
      <c r="T126" s="40"/>
    </row>
    <row r="127" spans="1:20" s="39" customFormat="1" ht="24.75" customHeight="1" x14ac:dyDescent="0.2">
      <c r="A127" s="25">
        <v>113</v>
      </c>
      <c r="B127" s="34" t="s">
        <v>243</v>
      </c>
      <c r="C127" s="34" t="s">
        <v>244</v>
      </c>
      <c r="D127" s="36" t="s">
        <v>36</v>
      </c>
      <c r="E127" s="27">
        <f t="shared" si="3"/>
        <v>0</v>
      </c>
      <c r="F127" s="28">
        <v>0</v>
      </c>
      <c r="G127" s="71">
        <v>0</v>
      </c>
      <c r="H127" s="28"/>
      <c r="I127" s="28"/>
      <c r="J127" s="28"/>
      <c r="K127" s="37">
        <v>0</v>
      </c>
      <c r="L127" s="67"/>
      <c r="M127" s="38">
        <f t="shared" si="4"/>
        <v>0</v>
      </c>
      <c r="N127" s="28"/>
      <c r="O127" s="28"/>
      <c r="Q127" s="40"/>
      <c r="R127" s="40"/>
      <c r="T127" s="40"/>
    </row>
    <row r="128" spans="1:20" s="39" customFormat="1" ht="24.75" customHeight="1" x14ac:dyDescent="0.2">
      <c r="A128" s="25">
        <v>114</v>
      </c>
      <c r="B128" s="34" t="s">
        <v>245</v>
      </c>
      <c r="C128" s="34" t="s">
        <v>246</v>
      </c>
      <c r="D128" s="36" t="s">
        <v>36</v>
      </c>
      <c r="E128" s="27">
        <f t="shared" si="3"/>
        <v>1442550</v>
      </c>
      <c r="F128" s="28">
        <v>42550</v>
      </c>
      <c r="G128" s="71">
        <v>1400000</v>
      </c>
      <c r="H128" s="28"/>
      <c r="I128" s="28"/>
      <c r="J128" s="28"/>
      <c r="K128" s="37">
        <v>0</v>
      </c>
      <c r="L128" s="67"/>
      <c r="M128" s="38">
        <f t="shared" si="4"/>
        <v>0</v>
      </c>
      <c r="N128" s="28"/>
      <c r="O128" s="28"/>
      <c r="Q128" s="40"/>
      <c r="R128" s="40"/>
      <c r="T128" s="40"/>
    </row>
    <row r="129" spans="1:20" s="39" customFormat="1" ht="24.75" customHeight="1" x14ac:dyDescent="0.2">
      <c r="A129" s="25">
        <v>115</v>
      </c>
      <c r="B129" s="34" t="s">
        <v>247</v>
      </c>
      <c r="C129" s="35" t="s">
        <v>248</v>
      </c>
      <c r="D129" s="36" t="s">
        <v>36</v>
      </c>
      <c r="E129" s="27">
        <f t="shared" si="3"/>
        <v>2438290</v>
      </c>
      <c r="F129" s="28">
        <v>2438290</v>
      </c>
      <c r="G129" s="71">
        <v>0</v>
      </c>
      <c r="H129" s="28"/>
      <c r="I129" s="28"/>
      <c r="J129" s="28"/>
      <c r="K129" s="37">
        <v>0</v>
      </c>
      <c r="L129" s="67"/>
      <c r="M129" s="38">
        <f t="shared" si="4"/>
        <v>0</v>
      </c>
      <c r="N129" s="28"/>
      <c r="O129" s="28"/>
      <c r="Q129" s="40"/>
      <c r="R129" s="40"/>
      <c r="T129" s="40"/>
    </row>
    <row r="130" spans="1:20" s="39" customFormat="1" ht="24.75" customHeight="1" x14ac:dyDescent="0.2">
      <c r="A130" s="25">
        <v>116</v>
      </c>
      <c r="B130" s="34" t="s">
        <v>249</v>
      </c>
      <c r="C130" s="35">
        <v>3613215000909</v>
      </c>
      <c r="D130" s="36" t="s">
        <v>36</v>
      </c>
      <c r="E130" s="27">
        <f t="shared" si="3"/>
        <v>1628520</v>
      </c>
      <c r="F130" s="28">
        <v>1318520</v>
      </c>
      <c r="G130" s="71">
        <v>310000</v>
      </c>
      <c r="H130" s="28"/>
      <c r="I130" s="28"/>
      <c r="J130" s="28"/>
      <c r="K130" s="37">
        <v>0</v>
      </c>
      <c r="L130" s="67"/>
      <c r="M130" s="38">
        <f t="shared" si="4"/>
        <v>0</v>
      </c>
      <c r="N130" s="28"/>
      <c r="O130" s="28"/>
      <c r="Q130" s="40"/>
      <c r="R130" s="40"/>
      <c r="T130" s="40"/>
    </row>
    <row r="131" spans="1:20" s="39" customFormat="1" ht="24.75" customHeight="1" x14ac:dyDescent="0.2">
      <c r="A131" s="25">
        <v>117</v>
      </c>
      <c r="B131" s="34" t="s">
        <v>250</v>
      </c>
      <c r="C131" s="35" t="s">
        <v>251</v>
      </c>
      <c r="D131" s="36" t="s">
        <v>36</v>
      </c>
      <c r="E131" s="27">
        <f t="shared" si="3"/>
        <v>3573520</v>
      </c>
      <c r="F131" s="28">
        <v>1398520</v>
      </c>
      <c r="G131" s="71">
        <v>0</v>
      </c>
      <c r="H131" s="28"/>
      <c r="I131" s="28"/>
      <c r="J131" s="28"/>
      <c r="K131" s="37">
        <v>0</v>
      </c>
      <c r="L131" s="67">
        <v>2175000</v>
      </c>
      <c r="M131" s="38">
        <f t="shared" si="4"/>
        <v>2175000</v>
      </c>
      <c r="N131" s="28"/>
      <c r="O131" s="28"/>
      <c r="Q131" s="40"/>
      <c r="R131" s="40"/>
      <c r="T131" s="40"/>
    </row>
    <row r="132" spans="1:20" s="39" customFormat="1" ht="24.75" customHeight="1" x14ac:dyDescent="0.2">
      <c r="A132" s="25">
        <v>118</v>
      </c>
      <c r="B132" s="34" t="s">
        <v>252</v>
      </c>
      <c r="C132" s="34" t="s">
        <v>253</v>
      </c>
      <c r="D132" s="36" t="s">
        <v>36</v>
      </c>
      <c r="E132" s="27">
        <f t="shared" si="3"/>
        <v>888340</v>
      </c>
      <c r="F132" s="28">
        <v>763340</v>
      </c>
      <c r="G132" s="71">
        <v>125000</v>
      </c>
      <c r="H132" s="28"/>
      <c r="I132" s="28"/>
      <c r="J132" s="28"/>
      <c r="K132" s="37">
        <v>0</v>
      </c>
      <c r="L132" s="67"/>
      <c r="M132" s="38">
        <f t="shared" si="4"/>
        <v>0</v>
      </c>
      <c r="N132" s="28"/>
      <c r="O132" s="28"/>
      <c r="Q132" s="40"/>
      <c r="R132" s="40"/>
      <c r="T132" s="40"/>
    </row>
    <row r="133" spans="1:20" s="39" customFormat="1" ht="24.75" customHeight="1" x14ac:dyDescent="0.2">
      <c r="A133" s="25">
        <v>119</v>
      </c>
      <c r="B133" s="34" t="s">
        <v>254</v>
      </c>
      <c r="C133" s="34" t="s">
        <v>255</v>
      </c>
      <c r="D133" s="36" t="s">
        <v>36</v>
      </c>
      <c r="E133" s="27">
        <f t="shared" si="3"/>
        <v>3120330</v>
      </c>
      <c r="F133" s="28">
        <v>1255330</v>
      </c>
      <c r="G133" s="71">
        <v>490000</v>
      </c>
      <c r="H133" s="28"/>
      <c r="I133" s="28"/>
      <c r="J133" s="28"/>
      <c r="K133" s="37">
        <v>0</v>
      </c>
      <c r="L133" s="67">
        <v>1375000</v>
      </c>
      <c r="M133" s="38">
        <f t="shared" si="4"/>
        <v>1375000</v>
      </c>
      <c r="N133" s="28"/>
      <c r="O133" s="28"/>
      <c r="Q133" s="40"/>
      <c r="R133" s="40"/>
      <c r="T133" s="40"/>
    </row>
    <row r="134" spans="1:20" s="39" customFormat="1" ht="24.75" customHeight="1" x14ac:dyDescent="0.2">
      <c r="A134" s="25">
        <v>120</v>
      </c>
      <c r="B134" s="34" t="s">
        <v>256</v>
      </c>
      <c r="C134" s="34" t="s">
        <v>257</v>
      </c>
      <c r="D134" s="36" t="s">
        <v>36</v>
      </c>
      <c r="E134" s="27">
        <f t="shared" si="3"/>
        <v>3122980</v>
      </c>
      <c r="F134" s="28">
        <v>3122980</v>
      </c>
      <c r="G134" s="71">
        <v>0</v>
      </c>
      <c r="H134" s="28"/>
      <c r="I134" s="28"/>
      <c r="J134" s="28"/>
      <c r="K134" s="37">
        <v>0</v>
      </c>
      <c r="L134" s="67"/>
      <c r="M134" s="38">
        <f t="shared" si="4"/>
        <v>0</v>
      </c>
      <c r="N134" s="28"/>
      <c r="O134" s="28"/>
      <c r="Q134" s="40"/>
      <c r="R134" s="40"/>
      <c r="T134" s="40"/>
    </row>
    <row r="135" spans="1:20" s="39" customFormat="1" ht="24.75" customHeight="1" x14ac:dyDescent="0.2">
      <c r="A135" s="25">
        <v>121</v>
      </c>
      <c r="B135" s="34" t="s">
        <v>258</v>
      </c>
      <c r="C135" s="34" t="s">
        <v>259</v>
      </c>
      <c r="D135" s="36" t="s">
        <v>36</v>
      </c>
      <c r="E135" s="27">
        <f t="shared" si="3"/>
        <v>0</v>
      </c>
      <c r="F135" s="28">
        <v>0</v>
      </c>
      <c r="G135" s="71">
        <v>0</v>
      </c>
      <c r="H135" s="28"/>
      <c r="I135" s="28"/>
      <c r="J135" s="28"/>
      <c r="K135" s="37">
        <v>0</v>
      </c>
      <c r="L135" s="67"/>
      <c r="M135" s="38">
        <f t="shared" si="4"/>
        <v>0</v>
      </c>
      <c r="N135" s="28"/>
      <c r="O135" s="28"/>
      <c r="Q135" s="40"/>
      <c r="R135" s="40"/>
      <c r="T135" s="40"/>
    </row>
    <row r="136" spans="1:20" s="39" customFormat="1" ht="24.75" customHeight="1" x14ac:dyDescent="0.2">
      <c r="A136" s="25">
        <v>122</v>
      </c>
      <c r="B136" s="34" t="s">
        <v>260</v>
      </c>
      <c r="C136" s="34" t="s">
        <v>261</v>
      </c>
      <c r="D136" s="36" t="s">
        <v>36</v>
      </c>
      <c r="E136" s="27">
        <f t="shared" si="3"/>
        <v>1941470</v>
      </c>
      <c r="F136" s="28">
        <v>821470</v>
      </c>
      <c r="G136" s="71">
        <v>1120000</v>
      </c>
      <c r="H136" s="28"/>
      <c r="I136" s="28"/>
      <c r="J136" s="28"/>
      <c r="K136" s="37">
        <v>0</v>
      </c>
      <c r="L136" s="67"/>
      <c r="M136" s="38">
        <f t="shared" si="4"/>
        <v>0</v>
      </c>
      <c r="N136" s="28"/>
      <c r="O136" s="28"/>
      <c r="Q136" s="40"/>
      <c r="R136" s="40"/>
      <c r="T136" s="40"/>
    </row>
    <row r="137" spans="1:20" s="39" customFormat="1" ht="24.75" customHeight="1" x14ac:dyDescent="0.2">
      <c r="A137" s="25">
        <v>123</v>
      </c>
      <c r="B137" s="34" t="s">
        <v>262</v>
      </c>
      <c r="C137" s="34" t="s">
        <v>263</v>
      </c>
      <c r="D137" s="36" t="s">
        <v>36</v>
      </c>
      <c r="E137" s="27">
        <f t="shared" si="3"/>
        <v>3569660</v>
      </c>
      <c r="F137" s="28">
        <v>3259660</v>
      </c>
      <c r="G137" s="71">
        <v>310000</v>
      </c>
      <c r="H137" s="28"/>
      <c r="I137" s="28"/>
      <c r="J137" s="28"/>
      <c r="K137" s="37">
        <v>0</v>
      </c>
      <c r="L137" s="67"/>
      <c r="M137" s="38">
        <f t="shared" si="4"/>
        <v>0</v>
      </c>
      <c r="N137" s="28"/>
      <c r="O137" s="28"/>
      <c r="Q137" s="40"/>
      <c r="R137" s="40"/>
      <c r="T137" s="40"/>
    </row>
    <row r="138" spans="1:20" s="39" customFormat="1" ht="24.75" customHeight="1" x14ac:dyDescent="0.2">
      <c r="A138" s="25">
        <v>124</v>
      </c>
      <c r="B138" s="34" t="s">
        <v>264</v>
      </c>
      <c r="C138" s="34" t="s">
        <v>265</v>
      </c>
      <c r="D138" s="36" t="s">
        <v>36</v>
      </c>
      <c r="E138" s="27">
        <f t="shared" si="3"/>
        <v>2205200</v>
      </c>
      <c r="F138" s="28">
        <v>2205200</v>
      </c>
      <c r="G138" s="71">
        <v>0</v>
      </c>
      <c r="H138" s="28"/>
      <c r="I138" s="28"/>
      <c r="J138" s="28"/>
      <c r="K138" s="37">
        <v>0</v>
      </c>
      <c r="L138" s="67"/>
      <c r="M138" s="38">
        <f t="shared" si="4"/>
        <v>0</v>
      </c>
      <c r="N138" s="28"/>
      <c r="O138" s="28"/>
      <c r="Q138" s="40"/>
      <c r="R138" s="40"/>
      <c r="T138" s="40"/>
    </row>
    <row r="139" spans="1:20" s="39" customFormat="1" ht="24.75" customHeight="1" x14ac:dyDescent="0.2">
      <c r="A139" s="25">
        <v>125</v>
      </c>
      <c r="B139" s="34" t="s">
        <v>266</v>
      </c>
      <c r="C139" s="34" t="s">
        <v>267</v>
      </c>
      <c r="D139" s="36" t="s">
        <v>36</v>
      </c>
      <c r="E139" s="27">
        <f t="shared" si="3"/>
        <v>1196050</v>
      </c>
      <c r="F139" s="28">
        <v>116050</v>
      </c>
      <c r="G139" s="71">
        <v>180000</v>
      </c>
      <c r="H139" s="28"/>
      <c r="I139" s="28"/>
      <c r="J139" s="28"/>
      <c r="K139" s="37">
        <v>0</v>
      </c>
      <c r="L139" s="67">
        <v>900000</v>
      </c>
      <c r="M139" s="38">
        <f t="shared" si="4"/>
        <v>900000</v>
      </c>
      <c r="N139" s="28"/>
      <c r="O139" s="28"/>
      <c r="Q139" s="40"/>
      <c r="R139" s="40"/>
      <c r="T139" s="40"/>
    </row>
    <row r="140" spans="1:20" s="39" customFormat="1" ht="24.75" customHeight="1" x14ac:dyDescent="0.2">
      <c r="A140" s="25">
        <v>126</v>
      </c>
      <c r="B140" s="34" t="s">
        <v>268</v>
      </c>
      <c r="C140" s="34" t="s">
        <v>269</v>
      </c>
      <c r="D140" s="36" t="s">
        <v>36</v>
      </c>
      <c r="E140" s="27">
        <f t="shared" si="3"/>
        <v>360000</v>
      </c>
      <c r="F140" s="28">
        <v>0</v>
      </c>
      <c r="G140" s="71">
        <v>360000</v>
      </c>
      <c r="H140" s="28"/>
      <c r="I140" s="28"/>
      <c r="J140" s="28"/>
      <c r="K140" s="37">
        <v>0</v>
      </c>
      <c r="L140" s="67"/>
      <c r="M140" s="38">
        <f t="shared" si="4"/>
        <v>0</v>
      </c>
      <c r="N140" s="28"/>
      <c r="O140" s="28"/>
      <c r="Q140" s="40"/>
      <c r="R140" s="40"/>
      <c r="T140" s="40"/>
    </row>
    <row r="141" spans="1:20" s="39" customFormat="1" ht="24.75" customHeight="1" x14ac:dyDescent="0.2">
      <c r="A141" s="25">
        <v>127</v>
      </c>
      <c r="B141" s="34" t="s">
        <v>270</v>
      </c>
      <c r="C141" s="34" t="s">
        <v>271</v>
      </c>
      <c r="D141" s="36" t="s">
        <v>36</v>
      </c>
      <c r="E141" s="27">
        <f t="shared" si="3"/>
        <v>3786360</v>
      </c>
      <c r="F141" s="28">
        <v>606360</v>
      </c>
      <c r="G141" s="71">
        <v>3180000</v>
      </c>
      <c r="H141" s="28"/>
      <c r="I141" s="28"/>
      <c r="J141" s="28"/>
      <c r="K141" s="37">
        <v>0</v>
      </c>
      <c r="L141" s="67"/>
      <c r="M141" s="38">
        <f t="shared" si="4"/>
        <v>0</v>
      </c>
      <c r="N141" s="28"/>
      <c r="O141" s="28"/>
      <c r="Q141" s="40"/>
      <c r="R141" s="40"/>
      <c r="T141" s="40"/>
    </row>
    <row r="142" spans="1:20" s="39" customFormat="1" ht="24.75" customHeight="1" x14ac:dyDescent="0.2">
      <c r="A142" s="25">
        <v>128</v>
      </c>
      <c r="B142" s="34" t="s">
        <v>272</v>
      </c>
      <c r="C142" s="34" t="s">
        <v>273</v>
      </c>
      <c r="D142" s="36" t="s">
        <v>36</v>
      </c>
      <c r="E142" s="27">
        <f t="shared" si="3"/>
        <v>635000</v>
      </c>
      <c r="F142" s="28">
        <v>0</v>
      </c>
      <c r="G142" s="71">
        <v>635000</v>
      </c>
      <c r="H142" s="28"/>
      <c r="I142" s="28"/>
      <c r="J142" s="28"/>
      <c r="K142" s="37">
        <v>0</v>
      </c>
      <c r="L142" s="67"/>
      <c r="M142" s="38">
        <f t="shared" si="4"/>
        <v>0</v>
      </c>
      <c r="N142" s="28"/>
      <c r="O142" s="28"/>
      <c r="Q142" s="40"/>
      <c r="R142" s="40"/>
      <c r="T142" s="40"/>
    </row>
    <row r="143" spans="1:20" s="39" customFormat="1" ht="24.75" customHeight="1" x14ac:dyDescent="0.2">
      <c r="A143" s="25">
        <v>129</v>
      </c>
      <c r="B143" s="34" t="s">
        <v>274</v>
      </c>
      <c r="C143" s="34" t="s">
        <v>275</v>
      </c>
      <c r="D143" s="36" t="s">
        <v>36</v>
      </c>
      <c r="E143" s="27">
        <f t="shared" si="3"/>
        <v>0</v>
      </c>
      <c r="F143" s="28">
        <v>0</v>
      </c>
      <c r="G143" s="71">
        <v>0</v>
      </c>
      <c r="H143" s="28"/>
      <c r="I143" s="28"/>
      <c r="J143" s="28"/>
      <c r="K143" s="37">
        <v>0</v>
      </c>
      <c r="L143" s="67"/>
      <c r="M143" s="38">
        <f t="shared" si="4"/>
        <v>0</v>
      </c>
      <c r="N143" s="28"/>
      <c r="O143" s="28"/>
      <c r="Q143" s="40"/>
      <c r="R143" s="40"/>
      <c r="T143" s="40"/>
    </row>
    <row r="144" spans="1:20" s="39" customFormat="1" ht="24.75" customHeight="1" x14ac:dyDescent="0.2">
      <c r="A144" s="25">
        <v>130</v>
      </c>
      <c r="B144" s="34" t="s">
        <v>276</v>
      </c>
      <c r="C144" s="34" t="s">
        <v>277</v>
      </c>
      <c r="D144" s="36" t="s">
        <v>36</v>
      </c>
      <c r="E144" s="27">
        <f t="shared" ref="E144:E154" si="5">F144+M144+G144</f>
        <v>0</v>
      </c>
      <c r="F144" s="28">
        <v>0</v>
      </c>
      <c r="G144" s="71">
        <v>0</v>
      </c>
      <c r="H144" s="28"/>
      <c r="I144" s="28"/>
      <c r="J144" s="28"/>
      <c r="K144" s="37">
        <v>0</v>
      </c>
      <c r="L144" s="67"/>
      <c r="M144" s="38">
        <f t="shared" ref="M144:M154" si="6">K144+L144</f>
        <v>0</v>
      </c>
      <c r="N144" s="28"/>
      <c r="O144" s="28"/>
      <c r="Q144" s="40"/>
      <c r="R144" s="40"/>
      <c r="T144" s="40"/>
    </row>
    <row r="145" spans="1:20" s="39" customFormat="1" ht="24.75" customHeight="1" x14ac:dyDescent="0.2">
      <c r="A145" s="25">
        <v>131</v>
      </c>
      <c r="B145" s="34" t="s">
        <v>278</v>
      </c>
      <c r="C145" s="43">
        <v>3613215001490</v>
      </c>
      <c r="D145" s="36" t="s">
        <v>36</v>
      </c>
      <c r="E145" s="27">
        <f t="shared" si="5"/>
        <v>0</v>
      </c>
      <c r="F145" s="28">
        <v>0</v>
      </c>
      <c r="G145" s="71">
        <v>0</v>
      </c>
      <c r="H145" s="28"/>
      <c r="I145" s="28"/>
      <c r="J145" s="28"/>
      <c r="K145" s="37">
        <v>0</v>
      </c>
      <c r="L145" s="67"/>
      <c r="M145" s="38">
        <f t="shared" si="6"/>
        <v>0</v>
      </c>
      <c r="N145" s="28"/>
      <c r="O145" s="28"/>
      <c r="Q145" s="40"/>
      <c r="R145" s="40"/>
      <c r="T145" s="40"/>
    </row>
    <row r="146" spans="1:20" s="39" customFormat="1" ht="24.75" customHeight="1" x14ac:dyDescent="0.2">
      <c r="A146" s="25">
        <v>132</v>
      </c>
      <c r="B146" s="34" t="s">
        <v>279</v>
      </c>
      <c r="C146" s="35">
        <v>3613215003618</v>
      </c>
      <c r="D146" s="36" t="s">
        <v>36</v>
      </c>
      <c r="E146" s="27">
        <f t="shared" si="5"/>
        <v>1325000</v>
      </c>
      <c r="F146" s="28">
        <v>0</v>
      </c>
      <c r="G146" s="71">
        <v>300000</v>
      </c>
      <c r="H146" s="28"/>
      <c r="I146" s="28"/>
      <c r="J146" s="28"/>
      <c r="K146" s="37">
        <v>0</v>
      </c>
      <c r="L146" s="67">
        <v>1025000</v>
      </c>
      <c r="M146" s="38">
        <f t="shared" si="6"/>
        <v>1025000</v>
      </c>
      <c r="N146" s="28"/>
      <c r="O146" s="28"/>
      <c r="Q146" s="40"/>
      <c r="R146" s="40"/>
      <c r="T146" s="40"/>
    </row>
    <row r="147" spans="1:20" s="39" customFormat="1" ht="24.75" customHeight="1" x14ac:dyDescent="0.2">
      <c r="A147" s="25">
        <v>133</v>
      </c>
      <c r="B147" s="34" t="s">
        <v>280</v>
      </c>
      <c r="C147" s="44">
        <v>3613205015728</v>
      </c>
      <c r="D147" s="36" t="s">
        <v>36</v>
      </c>
      <c r="E147" s="27">
        <f t="shared" si="5"/>
        <v>7947000</v>
      </c>
      <c r="F147" s="28">
        <v>6637000</v>
      </c>
      <c r="G147" s="71">
        <v>890000</v>
      </c>
      <c r="H147" s="28"/>
      <c r="I147" s="28"/>
      <c r="J147" s="28"/>
      <c r="K147" s="37">
        <v>420000</v>
      </c>
      <c r="L147" s="67"/>
      <c r="M147" s="38">
        <f t="shared" si="6"/>
        <v>420000</v>
      </c>
      <c r="N147" s="28"/>
      <c r="O147" s="28"/>
      <c r="Q147" s="40"/>
      <c r="R147" s="40"/>
      <c r="T147" s="40"/>
    </row>
    <row r="148" spans="1:20" x14ac:dyDescent="0.25">
      <c r="A148" s="30" t="s">
        <v>281</v>
      </c>
      <c r="B148" s="26" t="s">
        <v>282</v>
      </c>
      <c r="C148" s="26"/>
      <c r="D148" s="26"/>
      <c r="E148" s="27">
        <f t="shared" si="5"/>
        <v>0</v>
      </c>
      <c r="F148" s="28"/>
      <c r="G148" s="71"/>
      <c r="H148" s="28"/>
      <c r="I148" s="28"/>
      <c r="J148" s="28"/>
      <c r="K148" s="28"/>
      <c r="L148" s="68"/>
      <c r="M148" s="38">
        <f t="shared" si="6"/>
        <v>0</v>
      </c>
      <c r="N148" s="28"/>
      <c r="O148" s="28"/>
      <c r="Q148" s="40"/>
      <c r="R148" s="40"/>
      <c r="T148" s="40"/>
    </row>
    <row r="149" spans="1:20" ht="24" customHeight="1" x14ac:dyDescent="0.25">
      <c r="A149" s="25">
        <v>1</v>
      </c>
      <c r="B149" s="34" t="s">
        <v>283</v>
      </c>
      <c r="C149" s="35" t="s">
        <v>284</v>
      </c>
      <c r="D149" s="36" t="s">
        <v>36</v>
      </c>
      <c r="E149" s="27">
        <f t="shared" si="5"/>
        <v>4524910</v>
      </c>
      <c r="F149" s="28">
        <v>1064910</v>
      </c>
      <c r="G149" s="71">
        <v>3460000</v>
      </c>
      <c r="H149" s="28"/>
      <c r="I149" s="28"/>
      <c r="J149" s="28"/>
      <c r="K149" s="37">
        <v>0</v>
      </c>
      <c r="L149" s="67"/>
      <c r="M149" s="38">
        <f t="shared" si="6"/>
        <v>0</v>
      </c>
      <c r="N149" s="28"/>
      <c r="O149" s="28"/>
      <c r="Q149" s="40"/>
      <c r="R149" s="40"/>
      <c r="T149" s="40"/>
    </row>
    <row r="150" spans="1:20" ht="24.75" customHeight="1" x14ac:dyDescent="0.25">
      <c r="A150" s="25">
        <v>2</v>
      </c>
      <c r="B150" s="45" t="s">
        <v>285</v>
      </c>
      <c r="C150" s="41">
        <v>3613205003288</v>
      </c>
      <c r="D150" s="36" t="s">
        <v>36</v>
      </c>
      <c r="E150" s="27">
        <f t="shared" si="5"/>
        <v>4023520</v>
      </c>
      <c r="F150" s="28">
        <v>1143520</v>
      </c>
      <c r="G150" s="71">
        <v>2880000</v>
      </c>
      <c r="H150" s="28"/>
      <c r="I150" s="28"/>
      <c r="J150" s="28"/>
      <c r="K150" s="37">
        <v>0</v>
      </c>
      <c r="L150" s="67"/>
      <c r="M150" s="38">
        <f t="shared" si="6"/>
        <v>0</v>
      </c>
      <c r="N150" s="28"/>
      <c r="O150" s="28"/>
      <c r="Q150" s="40"/>
      <c r="R150" s="40"/>
      <c r="T150" s="40"/>
    </row>
    <row r="151" spans="1:20" x14ac:dyDescent="0.25">
      <c r="A151" s="30" t="s">
        <v>286</v>
      </c>
      <c r="B151" s="46" t="s">
        <v>287</v>
      </c>
      <c r="C151" s="46"/>
      <c r="D151" s="46"/>
      <c r="E151" s="27">
        <f t="shared" si="5"/>
        <v>0</v>
      </c>
      <c r="F151" s="28"/>
      <c r="G151" s="71"/>
      <c r="H151" s="28"/>
      <c r="I151" s="28"/>
      <c r="J151" s="28"/>
      <c r="K151" s="28"/>
      <c r="L151" s="68"/>
      <c r="M151" s="38">
        <f t="shared" si="6"/>
        <v>0</v>
      </c>
      <c r="N151" s="28"/>
      <c r="O151" s="28"/>
      <c r="Q151" s="40"/>
      <c r="R151" s="40"/>
      <c r="T151" s="40"/>
    </row>
    <row r="152" spans="1:20" ht="24" customHeight="1" x14ac:dyDescent="0.25">
      <c r="A152" s="25">
        <v>1</v>
      </c>
      <c r="B152" s="47" t="s">
        <v>288</v>
      </c>
      <c r="C152" s="48">
        <v>3613205112255</v>
      </c>
      <c r="D152" s="36" t="s">
        <v>36</v>
      </c>
      <c r="E152" s="27">
        <f t="shared" si="5"/>
        <v>1118000</v>
      </c>
      <c r="F152" s="28">
        <v>1118000</v>
      </c>
      <c r="G152" s="71">
        <v>0</v>
      </c>
      <c r="H152" s="28"/>
      <c r="I152" s="28"/>
      <c r="J152" s="28"/>
      <c r="K152" s="37">
        <v>0</v>
      </c>
      <c r="L152" s="67"/>
      <c r="M152" s="38">
        <f t="shared" si="6"/>
        <v>0</v>
      </c>
      <c r="N152" s="28"/>
      <c r="O152" s="28"/>
      <c r="Q152" s="40"/>
      <c r="R152" s="40"/>
      <c r="T152" s="40"/>
    </row>
    <row r="153" spans="1:20" ht="24" customHeight="1" x14ac:dyDescent="0.25">
      <c r="A153" s="25">
        <v>2</v>
      </c>
      <c r="B153" s="49" t="s">
        <v>162</v>
      </c>
      <c r="C153" s="48">
        <v>3613205019315</v>
      </c>
      <c r="D153" s="36" t="s">
        <v>36</v>
      </c>
      <c r="E153" s="27">
        <f t="shared" si="5"/>
        <v>1018500</v>
      </c>
      <c r="F153" s="28">
        <v>1018500</v>
      </c>
      <c r="G153" s="71">
        <v>0</v>
      </c>
      <c r="H153" s="28"/>
      <c r="I153" s="28"/>
      <c r="J153" s="28"/>
      <c r="K153" s="37">
        <v>0</v>
      </c>
      <c r="L153" s="67"/>
      <c r="M153" s="38">
        <f t="shared" si="6"/>
        <v>0</v>
      </c>
      <c r="N153" s="28"/>
      <c r="O153" s="28"/>
      <c r="Q153" s="40"/>
      <c r="R153" s="40"/>
      <c r="T153" s="40"/>
    </row>
    <row r="154" spans="1:20" ht="24" customHeight="1" x14ac:dyDescent="0.25">
      <c r="A154" s="25">
        <v>3</v>
      </c>
      <c r="B154" s="34" t="s">
        <v>289</v>
      </c>
      <c r="C154" s="42" t="s">
        <v>290</v>
      </c>
      <c r="D154" s="36" t="s">
        <v>36</v>
      </c>
      <c r="E154" s="27">
        <f t="shared" si="5"/>
        <v>251440</v>
      </c>
      <c r="F154" s="28">
        <v>251440</v>
      </c>
      <c r="G154" s="71">
        <v>0</v>
      </c>
      <c r="H154" s="28"/>
      <c r="I154" s="28"/>
      <c r="J154" s="28"/>
      <c r="K154" s="37">
        <v>0</v>
      </c>
      <c r="L154" s="67"/>
      <c r="M154" s="38">
        <f t="shared" si="6"/>
        <v>0</v>
      </c>
      <c r="N154" s="28"/>
      <c r="O154" s="28"/>
      <c r="Q154" s="40">
        <v>483679300</v>
      </c>
      <c r="R154" s="40"/>
      <c r="T154" s="40"/>
    </row>
    <row r="155" spans="1:20" x14ac:dyDescent="0.25">
      <c r="A155" s="6" t="s">
        <v>291</v>
      </c>
      <c r="E155" s="7"/>
      <c r="Q155" s="7">
        <v>561654300</v>
      </c>
    </row>
    <row r="156" spans="1:20" x14ac:dyDescent="0.25">
      <c r="A156" s="6" t="s">
        <v>292</v>
      </c>
    </row>
    <row r="157" spans="1:20" s="52" customFormat="1" x14ac:dyDescent="0.25">
      <c r="A157" s="50"/>
      <c r="B157" s="51"/>
      <c r="C157" s="51"/>
      <c r="H157" s="53" t="s">
        <v>293</v>
      </c>
      <c r="I157" s="53"/>
      <c r="J157" s="53"/>
      <c r="K157" s="53"/>
      <c r="L157" s="54"/>
      <c r="M157" s="54"/>
      <c r="N157" s="54"/>
    </row>
    <row r="158" spans="1:20" s="52" customFormat="1" x14ac:dyDescent="0.25">
      <c r="A158" s="55" t="s">
        <v>294</v>
      </c>
      <c r="B158" s="55"/>
      <c r="E158" s="55" t="s">
        <v>295</v>
      </c>
      <c r="F158" s="55"/>
      <c r="H158" s="55" t="s">
        <v>296</v>
      </c>
      <c r="I158" s="55"/>
      <c r="J158" s="55"/>
      <c r="K158" s="55"/>
      <c r="L158" s="56"/>
      <c r="M158" s="56"/>
      <c r="N158" s="56"/>
    </row>
    <row r="159" spans="1:20" s="52" customFormat="1" x14ac:dyDescent="0.25">
      <c r="A159" s="53" t="s">
        <v>297</v>
      </c>
      <c r="B159" s="53"/>
      <c r="E159" s="53" t="s">
        <v>297</v>
      </c>
      <c r="F159" s="53"/>
      <c r="H159" s="53" t="s">
        <v>298</v>
      </c>
      <c r="I159" s="53"/>
      <c r="J159" s="53"/>
      <c r="K159" s="53"/>
      <c r="L159" s="54"/>
      <c r="M159" s="54"/>
      <c r="N159" s="54"/>
    </row>
    <row r="160" spans="1:20" s="52" customFormat="1" x14ac:dyDescent="0.25">
      <c r="A160" s="54"/>
      <c r="B160" s="54"/>
      <c r="E160" s="54"/>
      <c r="F160" s="54"/>
      <c r="K160" s="54"/>
      <c r="L160" s="54"/>
      <c r="M160" s="54"/>
    </row>
    <row r="161" spans="1:15" s="52" customFormat="1" x14ac:dyDescent="0.25">
      <c r="A161" s="54"/>
      <c r="B161" s="54"/>
      <c r="E161" s="54"/>
      <c r="F161" s="54"/>
      <c r="K161" s="54"/>
      <c r="L161" s="54"/>
      <c r="M161" s="54"/>
    </row>
    <row r="162" spans="1:15" s="52" customFormat="1" x14ac:dyDescent="0.25">
      <c r="A162" s="54"/>
      <c r="B162" s="54"/>
      <c r="E162" s="54"/>
      <c r="F162" s="54"/>
      <c r="K162" s="54"/>
      <c r="L162" s="54"/>
      <c r="M162" s="54"/>
    </row>
    <row r="163" spans="1:15" s="52" customFormat="1" x14ac:dyDescent="0.25">
      <c r="A163" s="54"/>
      <c r="B163" s="54"/>
      <c r="E163" s="54"/>
      <c r="F163" s="54"/>
      <c r="K163" s="54"/>
      <c r="L163" s="54"/>
      <c r="M163" s="54"/>
    </row>
    <row r="164" spans="1:15" s="52" customFormat="1" x14ac:dyDescent="0.25">
      <c r="A164" s="57" t="s">
        <v>56</v>
      </c>
      <c r="B164" s="57"/>
      <c r="E164" s="57" t="s">
        <v>43</v>
      </c>
      <c r="F164" s="57"/>
      <c r="H164" s="57" t="s">
        <v>34</v>
      </c>
      <c r="I164" s="57"/>
      <c r="J164" s="57"/>
      <c r="K164" s="57"/>
      <c r="L164" s="58"/>
      <c r="M164" s="58"/>
      <c r="N164" s="58"/>
    </row>
    <row r="165" spans="1:15" s="52" customFormat="1" x14ac:dyDescent="0.25">
      <c r="A165" s="59" t="s">
        <v>299</v>
      </c>
      <c r="B165" s="59"/>
      <c r="C165" s="59"/>
      <c r="D165" s="59"/>
      <c r="E165" s="59"/>
      <c r="F165" s="59"/>
      <c r="G165" s="59"/>
      <c r="H165" s="59"/>
      <c r="I165" s="59"/>
      <c r="J165" s="59"/>
      <c r="K165" s="59"/>
      <c r="L165" s="59"/>
      <c r="M165" s="59"/>
      <c r="N165" s="59"/>
      <c r="O165" s="59"/>
    </row>
    <row r="166" spans="1:15" s="52" customFormat="1" x14ac:dyDescent="0.25">
      <c r="A166" s="51"/>
      <c r="B166" s="51"/>
      <c r="H166" s="53" t="s">
        <v>300</v>
      </c>
      <c r="I166" s="53"/>
      <c r="J166" s="53"/>
      <c r="K166" s="53"/>
      <c r="L166" s="53"/>
      <c r="M166" s="53"/>
      <c r="N166" s="53"/>
      <c r="O166" s="53"/>
    </row>
    <row r="167" spans="1:15" s="52" customFormat="1" x14ac:dyDescent="0.25">
      <c r="A167" s="55" t="s">
        <v>301</v>
      </c>
      <c r="B167" s="55"/>
      <c r="C167" s="55"/>
      <c r="D167" s="55"/>
      <c r="H167" s="55" t="s">
        <v>302</v>
      </c>
      <c r="I167" s="55"/>
      <c r="J167" s="55"/>
      <c r="K167" s="55"/>
      <c r="L167" s="55"/>
      <c r="M167" s="55"/>
      <c r="N167" s="55"/>
      <c r="O167" s="55"/>
    </row>
    <row r="168" spans="1:15" s="52" customFormat="1" x14ac:dyDescent="0.25">
      <c r="A168" s="60"/>
      <c r="B168" s="60"/>
      <c r="H168" s="55" t="s">
        <v>303</v>
      </c>
      <c r="I168" s="55"/>
      <c r="J168" s="55"/>
      <c r="K168" s="55"/>
      <c r="L168" s="55"/>
      <c r="M168" s="55"/>
      <c r="N168" s="55"/>
      <c r="O168" s="55"/>
    </row>
    <row r="169" spans="1:15" x14ac:dyDescent="0.25">
      <c r="A169" s="61"/>
      <c r="B169" s="61"/>
      <c r="C169" s="61"/>
      <c r="D169" s="61"/>
    </row>
    <row r="170" spans="1:15" x14ac:dyDescent="0.25">
      <c r="A170" s="62"/>
    </row>
    <row r="171" spans="1:15" x14ac:dyDescent="0.25">
      <c r="A171" s="62"/>
    </row>
    <row r="172" spans="1:15" x14ac:dyDescent="0.25">
      <c r="A172" s="62"/>
    </row>
    <row r="173" spans="1:15" x14ac:dyDescent="0.25">
      <c r="A173" s="62"/>
    </row>
    <row r="174" spans="1:15" x14ac:dyDescent="0.25">
      <c r="A174" s="62"/>
    </row>
    <row r="175" spans="1:15" x14ac:dyDescent="0.25">
      <c r="A175" s="62"/>
    </row>
    <row r="176" spans="1:15" x14ac:dyDescent="0.25">
      <c r="A176" s="62"/>
    </row>
    <row r="177" spans="1:1" x14ac:dyDescent="0.25">
      <c r="A177" s="62"/>
    </row>
    <row r="178" spans="1:1" x14ac:dyDescent="0.25">
      <c r="A178" s="62"/>
    </row>
    <row r="179" spans="1:1" x14ac:dyDescent="0.25">
      <c r="A179" s="62"/>
    </row>
    <row r="180" spans="1:1" x14ac:dyDescent="0.25">
      <c r="A180" s="62"/>
    </row>
    <row r="181" spans="1:1" x14ac:dyDescent="0.25">
      <c r="A181" s="62"/>
    </row>
    <row r="182" spans="1:1" x14ac:dyDescent="0.25">
      <c r="A182" s="62"/>
    </row>
    <row r="183" spans="1:1" x14ac:dyDescent="0.25">
      <c r="A183" s="62"/>
    </row>
    <row r="184" spans="1:1" x14ac:dyDescent="0.25">
      <c r="A184" s="62"/>
    </row>
    <row r="185" spans="1:1" x14ac:dyDescent="0.25">
      <c r="A185" s="62"/>
    </row>
    <row r="186" spans="1:1" x14ac:dyDescent="0.25">
      <c r="A186" s="62"/>
    </row>
    <row r="187" spans="1:1" x14ac:dyDescent="0.25">
      <c r="A187" s="62"/>
    </row>
    <row r="188" spans="1:1" x14ac:dyDescent="0.25">
      <c r="A188" s="62"/>
    </row>
    <row r="189" spans="1:1" x14ac:dyDescent="0.25">
      <c r="A189" s="62"/>
    </row>
    <row r="190" spans="1:1" x14ac:dyDescent="0.25">
      <c r="A190" s="62"/>
    </row>
    <row r="191" spans="1:1" x14ac:dyDescent="0.25">
      <c r="A191" s="62"/>
    </row>
    <row r="192" spans="1:1" x14ac:dyDescent="0.25">
      <c r="A192" s="62"/>
    </row>
    <row r="193" spans="1:1" x14ac:dyDescent="0.25">
      <c r="A193" s="62" t="s">
        <v>304</v>
      </c>
    </row>
    <row r="194" spans="1:1" x14ac:dyDescent="0.25">
      <c r="A194" s="63" t="s">
        <v>305</v>
      </c>
    </row>
    <row r="195" spans="1:1" x14ac:dyDescent="0.25">
      <c r="A195" s="63" t="s">
        <v>306</v>
      </c>
    </row>
    <row r="196" spans="1:1" x14ac:dyDescent="0.25">
      <c r="A196" s="63" t="s">
        <v>307</v>
      </c>
    </row>
    <row r="197" spans="1:1" x14ac:dyDescent="0.25">
      <c r="A197" s="63" t="s">
        <v>308</v>
      </c>
    </row>
    <row r="198" spans="1:1" x14ac:dyDescent="0.25">
      <c r="A198" s="63" t="s">
        <v>309</v>
      </c>
    </row>
    <row r="199" spans="1:1" x14ac:dyDescent="0.25">
      <c r="A199" s="63" t="s">
        <v>310</v>
      </c>
    </row>
    <row r="200" spans="1:1" x14ac:dyDescent="0.25">
      <c r="A200" s="63"/>
    </row>
    <row r="201" spans="1:1" x14ac:dyDescent="0.25">
      <c r="A201" s="64"/>
    </row>
  </sheetData>
  <mergeCells count="43">
    <mergeCell ref="A6:O6"/>
    <mergeCell ref="A7:O7"/>
    <mergeCell ref="A165:O165"/>
    <mergeCell ref="A166:B166"/>
    <mergeCell ref="H166:O166"/>
    <mergeCell ref="A167:D167"/>
    <mergeCell ref="H167:O167"/>
    <mergeCell ref="A168:B168"/>
    <mergeCell ref="H168:O168"/>
    <mergeCell ref="A159:B159"/>
    <mergeCell ref="E159:F159"/>
    <mergeCell ref="H159:K159"/>
    <mergeCell ref="A164:B164"/>
    <mergeCell ref="E164:F164"/>
    <mergeCell ref="H164:K164"/>
    <mergeCell ref="B151:D151"/>
    <mergeCell ref="B157:C157"/>
    <mergeCell ref="H157:K157"/>
    <mergeCell ref="A158:B158"/>
    <mergeCell ref="E158:F158"/>
    <mergeCell ref="H158:K158"/>
    <mergeCell ref="K10:M10"/>
    <mergeCell ref="N10:N11"/>
    <mergeCell ref="K12:M12"/>
    <mergeCell ref="B13:D13"/>
    <mergeCell ref="B14:D14"/>
    <mergeCell ref="B148:D148"/>
    <mergeCell ref="D10:D11"/>
    <mergeCell ref="F10:F11"/>
    <mergeCell ref="G10:G11"/>
    <mergeCell ref="H10:H11"/>
    <mergeCell ref="I10:I11"/>
    <mergeCell ref="J10:J11"/>
    <mergeCell ref="A1:A3"/>
    <mergeCell ref="A4:O4"/>
    <mergeCell ref="A5:O5"/>
    <mergeCell ref="A9:A11"/>
    <mergeCell ref="B9:B11"/>
    <mergeCell ref="C9:D9"/>
    <mergeCell ref="E9:E11"/>
    <mergeCell ref="F9:N9"/>
    <mergeCell ref="O9:O11"/>
    <mergeCell ref="C10:C11"/>
  </mergeCells>
  <pageMargins left="0.23622047244094491" right="0" top="0.35433070866141736"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2021-02-09T01:43:21Z</dcterms:created>
  <dcterms:modified xsi:type="dcterms:W3CDTF">2021-02-09T02:03:01Z</dcterms:modified>
</cp:coreProperties>
</file>