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 NGANH\Du Lieu\Desktop\Gửi BV Quỳ Châu rà soát\"/>
    </mc:Choice>
  </mc:AlternateContent>
  <xr:revisionPtr revIDLastSave="0" documentId="13_ncr:1_{DB74EA0B-CC05-4018-8D7F-429629A352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HULUC01" sheetId="1" r:id="rId1"/>
  </sheets>
  <calcPr calcId="191029"/>
</workbook>
</file>

<file path=xl/calcChain.xml><?xml version="1.0" encoding="utf-8"?>
<calcChain xmlns="http://schemas.openxmlformats.org/spreadsheetml/2006/main">
  <c r="C29" i="1" l="1"/>
  <c r="C54" i="1"/>
  <c r="C42" i="1" l="1"/>
  <c r="C44" i="1" l="1"/>
  <c r="C58" i="1" l="1"/>
  <c r="C59" i="1" l="1"/>
</calcChain>
</file>

<file path=xl/sharedStrings.xml><?xml version="1.0" encoding="utf-8"?>
<sst xmlns="http://schemas.openxmlformats.org/spreadsheetml/2006/main" count="75" uniqueCount="75">
  <si>
    <t>II</t>
  </si>
  <si>
    <t>I</t>
  </si>
  <si>
    <t>Nôi dung</t>
  </si>
  <si>
    <t>STT</t>
  </si>
  <si>
    <t>Số từ chối</t>
  </si>
  <si>
    <t xml:space="preserve">     BẢO HIỂM XÃ HỘI TỈNH NGHỆ AN</t>
  </si>
  <si>
    <t>Tổng cộng phần I</t>
  </si>
  <si>
    <t xml:space="preserve">Chuyên đề của BHXH tỉnh </t>
  </si>
  <si>
    <t xml:space="preserve">Chuyên đề của Nhóm </t>
  </si>
  <si>
    <t>Tổng cộng phần II</t>
  </si>
  <si>
    <t xml:space="preserve">Ghi chú </t>
  </si>
  <si>
    <t xml:space="preserve">                                                              Phụ lục số 01</t>
  </si>
  <si>
    <t xml:space="preserve">Đại diện cơ quan BHXH </t>
  </si>
  <si>
    <t>Đại diện cơ sở KCB</t>
  </si>
  <si>
    <t>Giám đốc</t>
  </si>
  <si>
    <t>Trưởng nhóm</t>
  </si>
  <si>
    <t xml:space="preserve"> KẾT QUẢ GIÁM ĐỊNH CHUYÊN ĐỀ QUÝ 2 NĂM 2020                                                    </t>
  </si>
  <si>
    <t>Bùi Hồng Sơn</t>
  </si>
  <si>
    <t xml:space="preserve"> </t>
  </si>
  <si>
    <t>III</t>
  </si>
  <si>
    <t>Giám định tỷ lệ</t>
  </si>
  <si>
    <t>Nội trú</t>
  </si>
  <si>
    <t>Ngoại trú</t>
  </si>
  <si>
    <t xml:space="preserve">  </t>
  </si>
  <si>
    <t>Tổng cộng phần III</t>
  </si>
  <si>
    <t xml:space="preserve">         NHÓM GIÁM ĐỊNH SỐ 07</t>
  </si>
  <si>
    <t>TẠI TRUNG TÂM Y TẾ HUYỆN QUỲ CHÂU</t>
  </si>
  <si>
    <t>KCB ngoại trú không có mã Bác sỹ trên Xml</t>
  </si>
  <si>
    <t xml:space="preserve">Y sỹ, điều dưỡng y lệnh công KCB </t>
  </si>
  <si>
    <t>BS YHCT chỉ định DVKT Chuyên khoa lẻ</t>
  </si>
  <si>
    <t>BS KCB không đúng phạm vi chuyên môn</t>
  </si>
  <si>
    <t>BS Vi Thị Xuân Khám mắt</t>
  </si>
  <si>
    <t>BS y lệnh thủ thuật không đúng phạm vi chuyên môn</t>
  </si>
  <si>
    <t>BS YHCT chỉ định khám sai phạm vi</t>
  </si>
  <si>
    <t>BS vi văn chung</t>
  </si>
  <si>
    <t>BS vi văn chung + BS sầm thị phương thuận</t>
  </si>
  <si>
    <t>Kéo dãn cột chống chống chỉ định bệnh tăng huyết áp</t>
  </si>
  <si>
    <t>Rửa cùng đồ không có quy trình chuyên môn kỹ thuật</t>
  </si>
  <si>
    <t>Điện tâm đồ chỉ định không hợp lý</t>
  </si>
  <si>
    <t>Kết quả chụp XQ do Y sỹ đọc</t>
  </si>
  <si>
    <t>Chỉ định chụp XQ không hợp lý</t>
  </si>
  <si>
    <t>Chỉ định xét nghiệm TPT nước tiểu không hợp lý</t>
  </si>
  <si>
    <t>Chỉ định xét nghiệm GOT không hợp lý</t>
  </si>
  <si>
    <t>Chỉ định xét nghiệm GPT không hợp lý</t>
  </si>
  <si>
    <t>Chỉ định xét nghiệm Creatinin không hợp lý</t>
  </si>
  <si>
    <t>Chỉ định xét nghiệm Cholesterol không hợp lý</t>
  </si>
  <si>
    <t>Chỉ định xét nghiệm Tryglycerid không hợp lý</t>
  </si>
  <si>
    <t>DVKT chuyên khoa nhi</t>
  </si>
  <si>
    <t>Thuốc Moxi chống chỉ định</t>
  </si>
  <si>
    <t>Thuốc mexofenadin chỉ định không hợp lý</t>
  </si>
  <si>
    <t>Thuốc Famotidin chỉ định không hợp lý</t>
  </si>
  <si>
    <t>Thuốc Omeprazol chỉ định không hợp lý</t>
  </si>
  <si>
    <t>Thuốc Esomeprazol chỉ định không hợp lý</t>
  </si>
  <si>
    <t>Thuốc Biofil chỉ định không hợp lý</t>
  </si>
  <si>
    <t>Thuốc Rabeprazol chỉ định không hợp lý</t>
  </si>
  <si>
    <t>Thuốc Cerecaps chỉ định không hợp lý</t>
  </si>
  <si>
    <t xml:space="preserve">Thuốc Cerecaps chống chỉ định </t>
  </si>
  <si>
    <t>Thuốc Chorlatcyn chỉ định không hợp lý</t>
  </si>
  <si>
    <t xml:space="preserve">Thuốc quancadio chống chỉ định </t>
  </si>
  <si>
    <t>Chỉ định Ure đồng thời Cre không hợp lý</t>
  </si>
  <si>
    <t>Xuất toán 1 loại chi phí</t>
  </si>
  <si>
    <t>Chỉ định xét nghiệm tổng PTTB máu không hợp lý</t>
  </si>
  <si>
    <t xml:space="preserve"> Điều trị tủy răng không chụp phim răng</t>
  </si>
  <si>
    <t>Hồ sơ trùng lặp</t>
  </si>
  <si>
    <t>Ap sai ngày giường cấp cứu</t>
  </si>
  <si>
    <t>Tính sai ngày giường ngoại khoa sau phân loại PT</t>
  </si>
  <si>
    <t>Vận chuyển áp sai giá xăng</t>
  </si>
  <si>
    <t>Tính sai giá giường YHCT</t>
  </si>
  <si>
    <t>Thực hiện DVKT YHCT trùng thời gian</t>
  </si>
  <si>
    <t>( BS chung+ Thuần)</t>
  </si>
  <si>
    <t>Đặng Tân Minh</t>
  </si>
  <si>
    <t>Thanh toán 50% CP phẫu thuật thứ 2 trong cùng 1 ê kíp</t>
  </si>
  <si>
    <t>Bảng kê thanh toán không có chữ ký BN</t>
  </si>
  <si>
    <t>Từ chối thanh toán 3 ngày giường điều trị do BN ổn định, chỉ uống thuốc viên</t>
  </si>
  <si>
    <t>Trạm y tế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</si>
</sst>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\ ###\ ###"/>
  </numFmts>
  <fonts count="27" x14ac:knownFonts="1">
    <font>
      <sz val="12"/>
      <color theme="1"/>
      <name val="Arial"/>
      <family val="2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Arial Narrow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43" fontId="5" fillId="0" borderId="0" applyFont="0" applyFill="0" applyBorder="0" applyAlignment="0" applyProtection="0"/>
    <xf numFmtId="0" fontId="6" fillId="21" borderId="3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7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5" fillId="0" borderId="0"/>
    <xf numFmtId="0" fontId="17" fillId="0" borderId="0"/>
    <xf numFmtId="0" fontId="18" fillId="0" borderId="0"/>
    <xf numFmtId="0" fontId="1" fillId="0" borderId="0"/>
    <xf numFmtId="0" fontId="16" fillId="0" borderId="0"/>
    <xf numFmtId="0" fontId="5" fillId="0" borderId="0"/>
    <xf numFmtId="0" fontId="5" fillId="23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44">
    <xf numFmtId="0" fontId="0" fillId="0" borderId="0" xfId="0"/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3" fillId="0" borderId="0" xfId="0" applyNumberFormat="1" applyFont="1"/>
    <xf numFmtId="3" fontId="23" fillId="0" borderId="0" xfId="0" applyNumberFormat="1" applyFont="1" applyAlignment="1">
      <alignment horizontal="left"/>
    </xf>
    <xf numFmtId="3" fontId="23" fillId="0" borderId="0" xfId="0" applyNumberFormat="1" applyFont="1" applyAlignment="1"/>
    <xf numFmtId="3" fontId="25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/>
    <xf numFmtId="0" fontId="24" fillId="0" borderId="1" xfId="0" applyFont="1" applyBorder="1"/>
    <xf numFmtId="0" fontId="24" fillId="0" borderId="0" xfId="0" applyFont="1"/>
    <xf numFmtId="3" fontId="23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3" fontId="23" fillId="0" borderId="1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/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164" fontId="24" fillId="0" borderId="1" xfId="0" applyNumberFormat="1" applyFont="1" applyBorder="1"/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0" fontId="23" fillId="0" borderId="0" xfId="0" applyFont="1"/>
    <xf numFmtId="3" fontId="24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3" fontId="23" fillId="0" borderId="0" xfId="0" applyNumberFormat="1" applyFont="1" applyAlignment="1">
      <alignment horizontal="right"/>
    </xf>
    <xf numFmtId="3" fontId="25" fillId="0" borderId="0" xfId="0" applyNumberFormat="1" applyFont="1" applyBorder="1" applyAlignment="1">
      <alignment horizontal="right" vertical="center" wrapText="1"/>
    </xf>
    <xf numFmtId="164" fontId="23" fillId="0" borderId="12" xfId="0" applyNumberFormat="1" applyFont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 wrapText="1"/>
    </xf>
    <xf numFmtId="164" fontId="23" fillId="0" borderId="1" xfId="0" applyNumberFormat="1" applyFont="1" applyBorder="1" applyAlignment="1">
      <alignment horizontal="right" vertical="center"/>
    </xf>
    <xf numFmtId="164" fontId="24" fillId="0" borderId="12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15" fillId="24" borderId="1" xfId="0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24" fillId="25" borderId="11" xfId="0" applyFont="1" applyFill="1" applyBorder="1"/>
    <xf numFmtId="164" fontId="24" fillId="25" borderId="12" xfId="0" applyNumberFormat="1" applyFont="1" applyFill="1" applyBorder="1" applyAlignment="1">
      <alignment horizontal="right" vertical="center" wrapText="1"/>
    </xf>
  </cellXfs>
  <cellStyles count="5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8" xr:uid="{00000000-0005-0000-0000-00001A000000}"/>
    <cellStyle name="Comma 2" xfId="27" xr:uid="{00000000-0005-0000-0000-00001B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_quyet_toan_kcb_q1_2015tuyen" xfId="43" xr:uid="{00000000-0005-0000-0000-00002B000000}"/>
    <cellStyle name="Normal 4" xfId="44" xr:uid="{00000000-0005-0000-0000-00002C000000}"/>
    <cellStyle name="Normal 5" xfId="45" xr:uid="{00000000-0005-0000-0000-00002D000000}"/>
    <cellStyle name="Note 2" xfId="46" xr:uid="{00000000-0005-0000-0000-00002E000000}"/>
    <cellStyle name="Output 2" xfId="47" xr:uid="{00000000-0005-0000-0000-00002F000000}"/>
    <cellStyle name="Title 2" xfId="48" xr:uid="{00000000-0005-0000-0000-000030000000}"/>
    <cellStyle name="Total 2" xfId="49" xr:uid="{00000000-0005-0000-0000-000031000000}"/>
    <cellStyle name="Warning Text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A40" workbookViewId="0">
      <selection activeCell="C51" sqref="C51"/>
    </sheetView>
  </sheetViews>
  <sheetFormatPr defaultRowHeight="15.75" x14ac:dyDescent="0.25"/>
  <cols>
    <col min="1" max="1" width="5.21875" style="15" customWidth="1"/>
    <col min="2" max="2" width="39.5546875" style="12" customWidth="1"/>
    <col min="3" max="3" width="19" style="39" customWidth="1"/>
    <col min="4" max="4" width="32.88671875" style="12" customWidth="1"/>
    <col min="5" max="16384" width="8.88671875" style="12"/>
  </cols>
  <sheetData>
    <row r="1" spans="1:6" s="6" customFormat="1" x14ac:dyDescent="0.25">
      <c r="A1" s="17" t="s">
        <v>5</v>
      </c>
      <c r="B1" s="17"/>
      <c r="C1" s="27" t="s">
        <v>11</v>
      </c>
      <c r="D1" s="27"/>
      <c r="E1" s="17"/>
    </row>
    <row r="2" spans="1:6" s="6" customFormat="1" x14ac:dyDescent="0.25">
      <c r="A2" s="8" t="s">
        <v>25</v>
      </c>
      <c r="B2" s="8"/>
      <c r="C2" s="31"/>
      <c r="D2" s="8"/>
      <c r="E2" s="8"/>
    </row>
    <row r="3" spans="1:6" s="6" customFormat="1" x14ac:dyDescent="0.25">
      <c r="A3" s="13"/>
      <c r="B3" s="7"/>
      <c r="C3" s="31"/>
      <c r="D3" s="7"/>
      <c r="E3" s="7"/>
    </row>
    <row r="4" spans="1:6" s="6" customFormat="1" ht="23.25" customHeight="1" x14ac:dyDescent="0.25">
      <c r="A4" s="28" t="s">
        <v>16</v>
      </c>
      <c r="B4" s="28"/>
      <c r="C4" s="28"/>
      <c r="D4" s="28"/>
      <c r="E4" s="8"/>
      <c r="F4" s="8"/>
    </row>
    <row r="5" spans="1:6" s="6" customFormat="1" ht="23.25" customHeight="1" x14ac:dyDescent="0.25">
      <c r="A5" s="28" t="s">
        <v>26</v>
      </c>
      <c r="B5" s="28"/>
      <c r="C5" s="28"/>
      <c r="D5" s="28"/>
      <c r="E5" s="8"/>
      <c r="F5" s="8"/>
    </row>
    <row r="6" spans="1:6" s="10" customFormat="1" ht="13.5" customHeight="1" x14ac:dyDescent="0.25">
      <c r="A6" s="9"/>
      <c r="B6" s="9"/>
      <c r="C6" s="32"/>
      <c r="D6" s="9"/>
      <c r="E6" s="9"/>
      <c r="F6" s="9"/>
    </row>
    <row r="7" spans="1:6" s="2" customFormat="1" ht="30.75" customHeight="1" x14ac:dyDescent="0.2">
      <c r="A7" s="4" t="s">
        <v>3</v>
      </c>
      <c r="B7" s="4" t="s">
        <v>2</v>
      </c>
      <c r="C7" s="5" t="s">
        <v>4</v>
      </c>
      <c r="D7" s="3" t="s">
        <v>10</v>
      </c>
    </row>
    <row r="8" spans="1:6" s="2" customFormat="1" ht="23.25" customHeight="1" x14ac:dyDescent="0.2">
      <c r="A8" s="4" t="s">
        <v>1</v>
      </c>
      <c r="B8" s="4" t="s">
        <v>7</v>
      </c>
      <c r="C8" s="33"/>
      <c r="D8" s="3"/>
    </row>
    <row r="9" spans="1:6" x14ac:dyDescent="0.25">
      <c r="A9" s="14">
        <v>1</v>
      </c>
      <c r="B9" s="11" t="s">
        <v>36</v>
      </c>
      <c r="C9" s="34">
        <v>916800</v>
      </c>
      <c r="D9" s="11"/>
    </row>
    <row r="10" spans="1:6" x14ac:dyDescent="0.25">
      <c r="A10" s="14">
        <v>2</v>
      </c>
      <c r="B10" s="11" t="s">
        <v>37</v>
      </c>
      <c r="C10" s="34">
        <v>7488000</v>
      </c>
      <c r="D10" s="11"/>
    </row>
    <row r="11" spans="1:6" x14ac:dyDescent="0.25">
      <c r="A11" s="14">
        <v>3</v>
      </c>
      <c r="B11" s="11" t="s">
        <v>38</v>
      </c>
      <c r="C11" s="34">
        <v>3804800</v>
      </c>
      <c r="D11" s="11"/>
    </row>
    <row r="12" spans="1:6" x14ac:dyDescent="0.25">
      <c r="A12" s="14">
        <v>4</v>
      </c>
      <c r="B12" s="11" t="s">
        <v>40</v>
      </c>
      <c r="C12" s="34">
        <v>168600</v>
      </c>
      <c r="D12" s="11"/>
    </row>
    <row r="13" spans="1:6" x14ac:dyDescent="0.25">
      <c r="A13" s="14">
        <v>5</v>
      </c>
      <c r="B13" s="11" t="s">
        <v>61</v>
      </c>
      <c r="C13" s="34">
        <v>4403600</v>
      </c>
      <c r="D13" s="11"/>
    </row>
    <row r="14" spans="1:6" x14ac:dyDescent="0.25">
      <c r="A14" s="14">
        <v>6</v>
      </c>
      <c r="B14" s="11" t="s">
        <v>41</v>
      </c>
      <c r="C14" s="34">
        <v>13480800</v>
      </c>
      <c r="D14" s="11"/>
    </row>
    <row r="15" spans="1:6" x14ac:dyDescent="0.25">
      <c r="A15" s="14">
        <v>7</v>
      </c>
      <c r="B15" s="11" t="s">
        <v>42</v>
      </c>
      <c r="C15" s="34">
        <v>1096500</v>
      </c>
      <c r="D15" s="11"/>
    </row>
    <row r="16" spans="1:6" x14ac:dyDescent="0.25">
      <c r="A16" s="14">
        <v>8</v>
      </c>
      <c r="B16" s="11" t="s">
        <v>43</v>
      </c>
      <c r="C16" s="34">
        <v>731000</v>
      </c>
      <c r="D16" s="11"/>
    </row>
    <row r="17" spans="1:4" x14ac:dyDescent="0.25">
      <c r="A17" s="14">
        <v>9</v>
      </c>
      <c r="B17" s="11" t="s">
        <v>44</v>
      </c>
      <c r="C17" s="34">
        <v>2451000</v>
      </c>
      <c r="D17" s="11"/>
    </row>
    <row r="18" spans="1:4" x14ac:dyDescent="0.25">
      <c r="A18" s="14">
        <v>10</v>
      </c>
      <c r="B18" s="11" t="s">
        <v>45</v>
      </c>
      <c r="C18" s="34">
        <v>645600</v>
      </c>
      <c r="D18" s="11"/>
    </row>
    <row r="19" spans="1:4" x14ac:dyDescent="0.25">
      <c r="A19" s="14">
        <v>11</v>
      </c>
      <c r="B19" s="11" t="s">
        <v>46</v>
      </c>
      <c r="C19" s="34">
        <v>3819800</v>
      </c>
      <c r="D19" s="11"/>
    </row>
    <row r="20" spans="1:4" x14ac:dyDescent="0.25">
      <c r="A20" s="14">
        <v>12</v>
      </c>
      <c r="B20" s="11" t="s">
        <v>47</v>
      </c>
      <c r="C20" s="34">
        <v>27794700</v>
      </c>
      <c r="D20" s="11"/>
    </row>
    <row r="21" spans="1:4" x14ac:dyDescent="0.25">
      <c r="A21" s="14">
        <v>13</v>
      </c>
      <c r="B21" s="11" t="s">
        <v>62</v>
      </c>
      <c r="C21" s="34">
        <v>653000</v>
      </c>
      <c r="D21" s="11"/>
    </row>
    <row r="22" spans="1:4" x14ac:dyDescent="0.25">
      <c r="A22" s="14">
        <v>14</v>
      </c>
      <c r="B22" s="11" t="s">
        <v>48</v>
      </c>
      <c r="C22" s="34">
        <v>60200</v>
      </c>
      <c r="D22" s="11"/>
    </row>
    <row r="23" spans="1:4" x14ac:dyDescent="0.25">
      <c r="A23" s="14">
        <v>15</v>
      </c>
      <c r="B23" s="11" t="s">
        <v>49</v>
      </c>
      <c r="C23" s="34">
        <v>2313990</v>
      </c>
      <c r="D23" s="20"/>
    </row>
    <row r="24" spans="1:4" ht="16.5" customHeight="1" x14ac:dyDescent="0.25">
      <c r="A24" s="14">
        <v>16</v>
      </c>
      <c r="B24" s="11" t="s">
        <v>50</v>
      </c>
      <c r="C24" s="34">
        <v>262240</v>
      </c>
      <c r="D24" s="11"/>
    </row>
    <row r="25" spans="1:4" x14ac:dyDescent="0.25">
      <c r="A25" s="14">
        <v>17</v>
      </c>
      <c r="B25" s="11" t="s">
        <v>51</v>
      </c>
      <c r="C25" s="34">
        <v>22470</v>
      </c>
      <c r="D25" s="11" t="s">
        <v>18</v>
      </c>
    </row>
    <row r="26" spans="1:4" x14ac:dyDescent="0.25">
      <c r="A26" s="14">
        <v>18</v>
      </c>
      <c r="B26" s="11" t="s">
        <v>52</v>
      </c>
      <c r="C26" s="34">
        <v>48804</v>
      </c>
      <c r="D26" s="11"/>
    </row>
    <row r="27" spans="1:4" x14ac:dyDescent="0.25">
      <c r="A27" s="14">
        <v>19</v>
      </c>
      <c r="B27" s="11" t="s">
        <v>53</v>
      </c>
      <c r="C27" s="34">
        <v>631700</v>
      </c>
      <c r="D27" s="11"/>
    </row>
    <row r="28" spans="1:4" x14ac:dyDescent="0.25">
      <c r="A28" s="14">
        <v>20</v>
      </c>
      <c r="B28" s="11" t="s">
        <v>54</v>
      </c>
      <c r="C28" s="34">
        <v>105000</v>
      </c>
      <c r="D28" s="11"/>
    </row>
    <row r="29" spans="1:4" s="2" customFormat="1" ht="16.5" customHeight="1" x14ac:dyDescent="0.2">
      <c r="A29" s="1"/>
      <c r="B29" s="1" t="s">
        <v>6</v>
      </c>
      <c r="C29" s="35">
        <f>SUM(C9:C28)</f>
        <v>70898604</v>
      </c>
      <c r="D29" s="16"/>
    </row>
    <row r="30" spans="1:4" s="2" customFormat="1" ht="23.25" customHeight="1" x14ac:dyDescent="0.2">
      <c r="A30" s="4" t="s">
        <v>0</v>
      </c>
      <c r="B30" s="4" t="s">
        <v>8</v>
      </c>
      <c r="C30" s="33"/>
      <c r="D30" s="3"/>
    </row>
    <row r="31" spans="1:4" s="2" customFormat="1" ht="23.25" customHeight="1" x14ac:dyDescent="0.2">
      <c r="A31" s="4">
        <v>1</v>
      </c>
      <c r="B31" s="19" t="s">
        <v>63</v>
      </c>
      <c r="C31" s="36">
        <v>599310</v>
      </c>
      <c r="D31" s="3"/>
    </row>
    <row r="32" spans="1:4" s="2" customFormat="1" ht="23.25" customHeight="1" x14ac:dyDescent="0.2">
      <c r="A32" s="4">
        <v>2</v>
      </c>
      <c r="B32" s="19" t="s">
        <v>64</v>
      </c>
      <c r="C32" s="36">
        <v>797400</v>
      </c>
      <c r="D32" s="3"/>
    </row>
    <row r="33" spans="1:4" s="2" customFormat="1" ht="23.25" customHeight="1" x14ac:dyDescent="0.2">
      <c r="A33" s="4">
        <v>3</v>
      </c>
      <c r="B33" s="19" t="s">
        <v>65</v>
      </c>
      <c r="C33" s="36">
        <v>1414300</v>
      </c>
      <c r="D33" s="3"/>
    </row>
    <row r="34" spans="1:4" s="2" customFormat="1" ht="23.25" customHeight="1" x14ac:dyDescent="0.2">
      <c r="A34" s="4">
        <v>4</v>
      </c>
      <c r="B34" s="19" t="s">
        <v>66</v>
      </c>
      <c r="C34" s="36">
        <v>96180</v>
      </c>
      <c r="D34" s="3"/>
    </row>
    <row r="35" spans="1:4" s="2" customFormat="1" ht="23.25" customHeight="1" x14ac:dyDescent="0.2">
      <c r="A35" s="4">
        <v>5</v>
      </c>
      <c r="B35" s="19" t="s">
        <v>67</v>
      </c>
      <c r="C35" s="36">
        <v>783987</v>
      </c>
      <c r="D35" s="3"/>
    </row>
    <row r="36" spans="1:4" s="2" customFormat="1" ht="31.5" customHeight="1" x14ac:dyDescent="0.2">
      <c r="A36" s="4">
        <v>6</v>
      </c>
      <c r="B36" s="40" t="s">
        <v>71</v>
      </c>
      <c r="C36" s="36">
        <v>1481500</v>
      </c>
      <c r="D36" s="3"/>
    </row>
    <row r="37" spans="1:4" s="2" customFormat="1" ht="23.25" customHeight="1" x14ac:dyDescent="0.2">
      <c r="A37" s="4">
        <v>7</v>
      </c>
      <c r="B37" s="40" t="s">
        <v>72</v>
      </c>
      <c r="C37" s="41">
        <v>462240</v>
      </c>
      <c r="D37" s="3"/>
    </row>
    <row r="38" spans="1:4" s="2" customFormat="1" ht="31.5" customHeight="1" x14ac:dyDescent="0.2">
      <c r="A38" s="4">
        <v>8</v>
      </c>
      <c r="B38" s="40" t="s">
        <v>73</v>
      </c>
      <c r="C38" s="36">
        <v>447300</v>
      </c>
      <c r="D38" s="3"/>
    </row>
    <row r="39" spans="1:4" s="2" customFormat="1" x14ac:dyDescent="0.2">
      <c r="A39" s="4">
        <v>9</v>
      </c>
      <c r="B39" s="19" t="s">
        <v>27</v>
      </c>
      <c r="C39" s="36">
        <v>126556964</v>
      </c>
      <c r="D39" s="3"/>
    </row>
    <row r="40" spans="1:4" s="2" customFormat="1" x14ac:dyDescent="0.2">
      <c r="A40" s="4">
        <v>10</v>
      </c>
      <c r="B40" s="19" t="s">
        <v>28</v>
      </c>
      <c r="C40" s="36">
        <v>1230600</v>
      </c>
      <c r="D40" s="3"/>
    </row>
    <row r="41" spans="1:4" s="2" customFormat="1" x14ac:dyDescent="0.2">
      <c r="A41" s="4">
        <v>11</v>
      </c>
      <c r="B41" s="19" t="s">
        <v>29</v>
      </c>
      <c r="C41" s="36">
        <v>630900</v>
      </c>
      <c r="D41" s="25" t="s">
        <v>34</v>
      </c>
    </row>
    <row r="42" spans="1:4" s="2" customFormat="1" x14ac:dyDescent="0.2">
      <c r="A42" s="4">
        <v>12</v>
      </c>
      <c r="B42" s="19" t="s">
        <v>33</v>
      </c>
      <c r="C42" s="36">
        <f>796000+793000</f>
        <v>1589000</v>
      </c>
      <c r="D42" s="25" t="s">
        <v>35</v>
      </c>
    </row>
    <row r="43" spans="1:4" s="2" customFormat="1" x14ac:dyDescent="0.2">
      <c r="A43" s="4">
        <v>13</v>
      </c>
      <c r="B43" s="19" t="s">
        <v>30</v>
      </c>
      <c r="C43" s="36">
        <v>749515</v>
      </c>
      <c r="D43" s="25" t="s">
        <v>31</v>
      </c>
    </row>
    <row r="44" spans="1:4" s="2" customFormat="1" x14ac:dyDescent="0.2">
      <c r="A44" s="4">
        <v>14</v>
      </c>
      <c r="B44" s="19" t="s">
        <v>32</v>
      </c>
      <c r="C44" s="36">
        <f>1842500+12727100</f>
        <v>14569600</v>
      </c>
      <c r="D44" s="3"/>
    </row>
    <row r="45" spans="1:4" s="2" customFormat="1" x14ac:dyDescent="0.2">
      <c r="A45" s="4">
        <v>15</v>
      </c>
      <c r="B45" s="19" t="s">
        <v>68</v>
      </c>
      <c r="C45" s="36">
        <v>8211900</v>
      </c>
      <c r="D45" s="25" t="s">
        <v>69</v>
      </c>
    </row>
    <row r="46" spans="1:4" s="2" customFormat="1" x14ac:dyDescent="0.2">
      <c r="A46" s="4">
        <v>16</v>
      </c>
      <c r="B46" s="19" t="s">
        <v>39</v>
      </c>
      <c r="C46" s="36">
        <v>8340000</v>
      </c>
      <c r="D46" s="3"/>
    </row>
    <row r="47" spans="1:4" s="2" customFormat="1" ht="21.75" customHeight="1" x14ac:dyDescent="0.2">
      <c r="A47" s="4">
        <v>17</v>
      </c>
      <c r="B47" s="19" t="s">
        <v>59</v>
      </c>
      <c r="C47" s="36">
        <v>8406500</v>
      </c>
      <c r="D47" s="25" t="s">
        <v>60</v>
      </c>
    </row>
    <row r="48" spans="1:4" s="2" customFormat="1" ht="21.75" customHeight="1" x14ac:dyDescent="0.25">
      <c r="A48" s="4">
        <v>18</v>
      </c>
      <c r="B48" s="11" t="s">
        <v>55</v>
      </c>
      <c r="C48" s="34">
        <v>5433120</v>
      </c>
      <c r="D48" s="25"/>
    </row>
    <row r="49" spans="1:4" s="2" customFormat="1" ht="21.75" customHeight="1" x14ac:dyDescent="0.25">
      <c r="A49" s="4">
        <v>19</v>
      </c>
      <c r="B49" s="11" t="s">
        <v>56</v>
      </c>
      <c r="C49" s="34">
        <v>58800</v>
      </c>
      <c r="D49" s="25"/>
    </row>
    <row r="50" spans="1:4" s="2" customFormat="1" ht="21.75" customHeight="1" x14ac:dyDescent="0.25">
      <c r="A50" s="4">
        <v>20</v>
      </c>
      <c r="B50" s="11" t="s">
        <v>58</v>
      </c>
      <c r="C50" s="34">
        <v>2106000</v>
      </c>
      <c r="D50" s="25"/>
    </row>
    <row r="51" spans="1:4" s="2" customFormat="1" ht="21.75" customHeight="1" x14ac:dyDescent="0.25">
      <c r="A51" s="4">
        <v>21</v>
      </c>
      <c r="B51" s="11" t="s">
        <v>57</v>
      </c>
      <c r="C51" s="34">
        <v>362600</v>
      </c>
      <c r="D51" s="25"/>
    </row>
    <row r="52" spans="1:4" s="2" customFormat="1" ht="21.75" customHeight="1" x14ac:dyDescent="0.25">
      <c r="A52" s="4">
        <v>22</v>
      </c>
      <c r="B52" s="42" t="s">
        <v>74</v>
      </c>
      <c r="C52" s="43"/>
      <c r="D52" s="25"/>
    </row>
    <row r="53" spans="1:4" s="2" customFormat="1" ht="21.75" customHeight="1" x14ac:dyDescent="0.2">
      <c r="A53" s="18"/>
      <c r="B53" s="19"/>
      <c r="C53" s="36"/>
      <c r="D53" s="25"/>
    </row>
    <row r="54" spans="1:4" ht="18" customHeight="1" x14ac:dyDescent="0.25">
      <c r="A54" s="18"/>
      <c r="B54" s="1" t="s">
        <v>9</v>
      </c>
      <c r="C54" s="37">
        <f>SUM(C31:C53)</f>
        <v>184327716</v>
      </c>
      <c r="D54" s="11"/>
    </row>
    <row r="55" spans="1:4" s="24" customFormat="1" ht="18" customHeight="1" x14ac:dyDescent="0.25">
      <c r="A55" s="4" t="s">
        <v>19</v>
      </c>
      <c r="B55" s="23" t="s">
        <v>20</v>
      </c>
      <c r="C55" s="37"/>
      <c r="D55" s="23"/>
    </row>
    <row r="56" spans="1:4" s="24" customFormat="1" ht="18" customHeight="1" x14ac:dyDescent="0.25">
      <c r="A56" s="18">
        <v>1</v>
      </c>
      <c r="B56" s="11" t="s">
        <v>21</v>
      </c>
      <c r="C56" s="34"/>
      <c r="D56" s="23"/>
    </row>
    <row r="57" spans="1:4" s="24" customFormat="1" ht="18" customHeight="1" x14ac:dyDescent="0.25">
      <c r="A57" s="18">
        <v>2</v>
      </c>
      <c r="B57" s="11" t="s">
        <v>22</v>
      </c>
      <c r="C57" s="34"/>
      <c r="D57" s="23"/>
    </row>
    <row r="58" spans="1:4" s="2" customFormat="1" ht="16.5" customHeight="1" x14ac:dyDescent="0.2">
      <c r="A58" s="1"/>
      <c r="B58" s="1" t="s">
        <v>24</v>
      </c>
      <c r="C58" s="35">
        <f>SUM(C56:C57)</f>
        <v>0</v>
      </c>
      <c r="D58" s="16"/>
    </row>
    <row r="59" spans="1:4" x14ac:dyDescent="0.25">
      <c r="A59" s="29" t="s">
        <v>23</v>
      </c>
      <c r="B59" s="30"/>
      <c r="C59" s="37">
        <f>C29+C54+C58</f>
        <v>255226320</v>
      </c>
      <c r="D59" s="11"/>
    </row>
    <row r="61" spans="1:4" x14ac:dyDescent="0.25">
      <c r="A61" s="26" t="s">
        <v>12</v>
      </c>
      <c r="B61" s="26"/>
      <c r="C61" s="38"/>
      <c r="D61" s="21" t="s">
        <v>13</v>
      </c>
    </row>
    <row r="62" spans="1:4" x14ac:dyDescent="0.25">
      <c r="A62" s="26" t="s">
        <v>15</v>
      </c>
      <c r="B62" s="26"/>
      <c r="C62" s="38"/>
      <c r="D62" s="22" t="s">
        <v>14</v>
      </c>
    </row>
    <row r="67" spans="1:4" x14ac:dyDescent="0.25">
      <c r="A67" s="26" t="s">
        <v>17</v>
      </c>
      <c r="B67" s="26"/>
      <c r="C67" s="38"/>
      <c r="D67" s="22" t="s">
        <v>70</v>
      </c>
    </row>
  </sheetData>
  <mergeCells count="7">
    <mergeCell ref="A62:B62"/>
    <mergeCell ref="A67:B67"/>
    <mergeCell ref="C1:D1"/>
    <mergeCell ref="A4:D4"/>
    <mergeCell ref="A59:B59"/>
    <mergeCell ref="A5:D5"/>
    <mergeCell ref="A61:B61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PHULUC01</vt:lpstr>
    </vt:vector>
  </TitlesOfParts>
  <Company>minhtuan6990@gmail.com / 01686898975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QUEPHONG</cp:lastModifiedBy>
  <cp:lastPrinted>2020-06-08T02:25:49Z</cp:lastPrinted>
  <dcterms:created xsi:type="dcterms:W3CDTF">2019-02-19T03:53:45Z</dcterms:created>
  <dcterms:modified xsi:type="dcterms:W3CDTF">2020-08-19T09:32:23Z</dcterms:modified>
</cp:coreProperties>
</file>