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L 04,10,2018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9" i="2"/>
  <c r="J10" i="2"/>
  <c r="H19" i="2"/>
  <c r="H18" i="2"/>
  <c r="H17" i="2"/>
  <c r="H16" i="2"/>
  <c r="H15" i="2"/>
  <c r="H14" i="2"/>
  <c r="H13" i="2"/>
  <c r="H12" i="2"/>
  <c r="H11" i="2"/>
  <c r="H10" i="2"/>
  <c r="H19" i="1"/>
  <c r="H14" i="1"/>
  <c r="H11" i="1"/>
  <c r="H10" i="1"/>
  <c r="H12" i="1"/>
  <c r="H13" i="1"/>
  <c r="H15" i="1"/>
  <c r="H16" i="1"/>
  <c r="H17" i="1"/>
  <c r="H18" i="1"/>
</calcChain>
</file>

<file path=xl/sharedStrings.xml><?xml version="1.0" encoding="utf-8"?>
<sst xmlns="http://schemas.openxmlformats.org/spreadsheetml/2006/main" count="70" uniqueCount="28">
  <si>
    <t>SỞ Y TẾ NGHỆ AN</t>
  </si>
  <si>
    <t xml:space="preserve">TRUNG TÂM Y TẾ QUỲ CHÂU </t>
  </si>
  <si>
    <t>STT</t>
  </si>
  <si>
    <t xml:space="preserve">Nội dung </t>
  </si>
  <si>
    <t>ĐVT</t>
  </si>
  <si>
    <t>Cơ cấu đơn giá</t>
  </si>
  <si>
    <t>Tiền công khám</t>
  </si>
  <si>
    <t>Tiền Vác xin</t>
  </si>
  <si>
    <t>Veorab (Dại)</t>
  </si>
  <si>
    <t>Liều</t>
  </si>
  <si>
    <t>TẠI TRUNG TÂM Y TẾ QUỲ CHÂU</t>
  </si>
  <si>
    <t xml:space="preserve">              Ghi chú: Đơn giá dịch vụ có thay đổi theo các đợt nhập Vác xin, sinh phẩm. Trong quá trình thực hiện nếu có thay đổi  về giá phòng Tài chính - Kế toán có trách nhiệm thông báo điều chỉnh phù hợp.</t>
  </si>
  <si>
    <t>Tiêm SAT</t>
  </si>
  <si>
    <t xml:space="preserve">Liều </t>
  </si>
  <si>
    <t>VTYT, Vận chuyển, điện, nước …</t>
  </si>
  <si>
    <t>Tiền công tiêm</t>
  </si>
  <si>
    <t xml:space="preserve"> BẢNG TÍNH GIÁ DỊCH VỤ Y TẾ DỰ PHÒNG </t>
  </si>
  <si>
    <t>ROTAVIN - M1 2ml</t>
  </si>
  <si>
    <t>VAXIGRIP 0,5ml   (Cúm người lớn)</t>
  </si>
  <si>
    <t>Euvax B (VGB) 1ml</t>
  </si>
  <si>
    <t>Infanrix 0,5ml (Bạch hầu, ho gà, uốn vắn, bại liệt, VGB, Typ B)</t>
  </si>
  <si>
    <t xml:space="preserve">M - M -R  II 0,5 ml (Sởi, quai bị và rubenlla) </t>
  </si>
  <si>
    <t>"Theo Quyết định số          /QĐ.TTYT ngày        tháng 9 năm 2018"</t>
  </si>
  <si>
    <t>Đơn giá (Làm tròn)</t>
  </si>
  <si>
    <t>Abhayrab (Dại)</t>
  </si>
  <si>
    <t>Gardasill (Ung thư cổ tử cung)</t>
  </si>
  <si>
    <t>Varavax (Thủy đậu)</t>
  </si>
  <si>
    <t>VAXIGRIP 0,5ml   (Cúm người lớn, trẻ 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</si>
</sst>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3" fillId="0" borderId="4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164" fontId="5" fillId="0" borderId="4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164" fontId="5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wrapText="1"/>
    </xf>
    <xf numFmtId="164" fontId="3" fillId="0" borderId="10" xfId="1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17" workbookViewId="0">
      <selection activeCell="K20" sqref="K20"/>
    </sheetView>
  </sheetViews>
  <sheetFormatPr defaultRowHeight="15.75" x14ac:dyDescent="0.25"/>
  <cols>
    <col min="1" max="1" width="4.75" style="5" customWidth="1"/>
    <col min="2" max="2" width="19.875" style="5" customWidth="1"/>
    <col min="3" max="3" width="7" style="5" customWidth="1"/>
    <col min="4" max="4" width="8.875" style="5" customWidth="1"/>
    <col min="5" max="5" width="10.625" style="5" customWidth="1"/>
    <col min="6" max="6" width="9.25" style="5" customWidth="1"/>
    <col min="7" max="7" width="9.625" style="5" customWidth="1"/>
    <col min="8" max="9" width="11.5" style="5" customWidth="1"/>
    <col min="10" max="10" width="20.875" style="5" customWidth="1"/>
    <col min="11" max="12" width="21.125" style="5" customWidth="1"/>
    <col min="13" max="13" width="17.375" style="5" customWidth="1"/>
    <col min="14" max="14" width="9.375" style="5" bestFit="1" customWidth="1"/>
    <col min="15" max="16384" width="9" style="5"/>
  </cols>
  <sheetData>
    <row r="1" spans="1:14" s="4" customFormat="1" x14ac:dyDescent="0.25">
      <c r="A1" s="4" t="s">
        <v>0</v>
      </c>
    </row>
    <row r="2" spans="1:14" s="4" customFormat="1" x14ac:dyDescent="0.25">
      <c r="A2" s="4" t="s">
        <v>1</v>
      </c>
    </row>
    <row r="3" spans="1:14" ht="6.75" customHeight="1" x14ac:dyDescent="0.25"/>
    <row r="4" spans="1:14" ht="31.5" customHeight="1" x14ac:dyDescent="0.25">
      <c r="A4" s="34" t="s">
        <v>16</v>
      </c>
      <c r="B4" s="34"/>
      <c r="C4" s="34"/>
      <c r="D4" s="34"/>
      <c r="E4" s="34"/>
      <c r="F4" s="34"/>
      <c r="G4" s="34"/>
      <c r="H4" s="34"/>
      <c r="I4" s="28"/>
      <c r="J4" s="17"/>
      <c r="K4" s="17"/>
      <c r="L4" s="17"/>
    </row>
    <row r="5" spans="1:14" ht="31.5" customHeight="1" x14ac:dyDescent="0.25">
      <c r="A5" s="34" t="s">
        <v>10</v>
      </c>
      <c r="B5" s="34"/>
      <c r="C5" s="34"/>
      <c r="D5" s="34"/>
      <c r="E5" s="34"/>
      <c r="F5" s="34"/>
      <c r="G5" s="34"/>
      <c r="H5" s="34"/>
      <c r="I5" s="28"/>
      <c r="J5" s="17"/>
      <c r="K5" s="17"/>
      <c r="L5" s="17"/>
    </row>
    <row r="6" spans="1:14" ht="25.5" customHeight="1" x14ac:dyDescent="0.25">
      <c r="A6" s="39" t="s">
        <v>22</v>
      </c>
      <c r="B6" s="39"/>
      <c r="C6" s="39"/>
      <c r="D6" s="39"/>
      <c r="E6" s="39"/>
      <c r="F6" s="39"/>
      <c r="G6" s="39"/>
      <c r="H6" s="39"/>
      <c r="I6" s="30"/>
      <c r="J6" s="19"/>
      <c r="K6" s="19"/>
      <c r="L6" s="19"/>
    </row>
    <row r="8" spans="1:14" s="4" customFormat="1" ht="21" customHeight="1" x14ac:dyDescent="0.25">
      <c r="A8" s="38" t="s">
        <v>2</v>
      </c>
      <c r="B8" s="38" t="s">
        <v>3</v>
      </c>
      <c r="C8" s="38" t="s">
        <v>4</v>
      </c>
      <c r="D8" s="40" t="s">
        <v>5</v>
      </c>
      <c r="E8" s="41"/>
      <c r="F8" s="41"/>
      <c r="G8" s="42"/>
      <c r="H8" s="36" t="s">
        <v>23</v>
      </c>
      <c r="I8" s="26"/>
      <c r="J8" s="26"/>
      <c r="K8" s="27"/>
      <c r="L8" s="27"/>
    </row>
    <row r="9" spans="1:14" s="7" customFormat="1" ht="78.75" x14ac:dyDescent="0.25">
      <c r="A9" s="38"/>
      <c r="B9" s="38"/>
      <c r="C9" s="38"/>
      <c r="D9" s="6" t="s">
        <v>6</v>
      </c>
      <c r="E9" s="6" t="s">
        <v>7</v>
      </c>
      <c r="F9" s="6" t="s">
        <v>15</v>
      </c>
      <c r="G9" s="6" t="s">
        <v>14</v>
      </c>
      <c r="H9" s="37"/>
      <c r="I9" s="26"/>
      <c r="J9" s="22"/>
      <c r="K9" s="20"/>
      <c r="L9" s="20"/>
    </row>
    <row r="10" spans="1:14" ht="40.5" customHeight="1" x14ac:dyDescent="0.25">
      <c r="A10" s="13">
        <v>1</v>
      </c>
      <c r="B10" s="8" t="s">
        <v>8</v>
      </c>
      <c r="C10" s="13" t="s">
        <v>9</v>
      </c>
      <c r="D10" s="1">
        <v>31000</v>
      </c>
      <c r="E10" s="1">
        <v>204750</v>
      </c>
      <c r="F10" s="1">
        <v>10000</v>
      </c>
      <c r="G10" s="1">
        <v>20000</v>
      </c>
      <c r="H10" s="11">
        <f>SUM(D10:G10)+50</f>
        <v>265800</v>
      </c>
      <c r="I10" s="21"/>
      <c r="J10" s="21"/>
      <c r="K10" s="21"/>
      <c r="L10" s="21"/>
      <c r="N10" s="16"/>
    </row>
    <row r="11" spans="1:14" ht="40.5" customHeight="1" x14ac:dyDescent="0.25">
      <c r="A11" s="13">
        <v>2</v>
      </c>
      <c r="B11" s="8" t="s">
        <v>24</v>
      </c>
      <c r="C11" s="13" t="s">
        <v>9</v>
      </c>
      <c r="D11" s="2">
        <v>31000</v>
      </c>
      <c r="E11" s="2">
        <v>183750</v>
      </c>
      <c r="F11" s="2">
        <v>10000</v>
      </c>
      <c r="G11" s="1">
        <v>20000</v>
      </c>
      <c r="H11" s="11">
        <f>SUM(D11:G11)+50</f>
        <v>244800</v>
      </c>
      <c r="I11" s="21"/>
      <c r="J11" s="21"/>
      <c r="K11" s="21"/>
      <c r="L11" s="21"/>
      <c r="N11" s="16"/>
    </row>
    <row r="12" spans="1:14" ht="40.5" customHeight="1" x14ac:dyDescent="0.25">
      <c r="A12" s="14">
        <v>3</v>
      </c>
      <c r="B12" s="9" t="s">
        <v>27</v>
      </c>
      <c r="C12" s="14" t="s">
        <v>9</v>
      </c>
      <c r="D12" s="2">
        <v>31000</v>
      </c>
      <c r="E12" s="2">
        <v>215000</v>
      </c>
      <c r="F12" s="2">
        <v>10000</v>
      </c>
      <c r="G12" s="1">
        <v>20000</v>
      </c>
      <c r="H12" s="11">
        <f>SUM(D12:G12)</f>
        <v>276000</v>
      </c>
      <c r="I12" s="21"/>
      <c r="J12" s="21"/>
      <c r="K12" s="21"/>
      <c r="L12" s="21"/>
      <c r="M12" s="16"/>
      <c r="N12" s="16"/>
    </row>
    <row r="13" spans="1:14" ht="40.5" customHeight="1" x14ac:dyDescent="0.25">
      <c r="A13" s="13">
        <v>4</v>
      </c>
      <c r="B13" s="9" t="s">
        <v>17</v>
      </c>
      <c r="C13" s="14" t="s">
        <v>9</v>
      </c>
      <c r="D13" s="2">
        <v>31000</v>
      </c>
      <c r="E13" s="2">
        <v>335000</v>
      </c>
      <c r="F13" s="2">
        <v>10000</v>
      </c>
      <c r="G13" s="1">
        <v>20000</v>
      </c>
      <c r="H13" s="11">
        <f>SUM(D13:G13)</f>
        <v>396000</v>
      </c>
      <c r="I13" s="21"/>
      <c r="J13" s="21"/>
      <c r="K13" s="21"/>
      <c r="L13" s="21"/>
      <c r="M13" s="16"/>
      <c r="N13" s="16"/>
    </row>
    <row r="14" spans="1:14" ht="54.75" customHeight="1" x14ac:dyDescent="0.25">
      <c r="A14" s="14">
        <v>5</v>
      </c>
      <c r="B14" s="9" t="s">
        <v>21</v>
      </c>
      <c r="C14" s="14" t="s">
        <v>9</v>
      </c>
      <c r="D14" s="2">
        <v>31000</v>
      </c>
      <c r="E14" s="2">
        <v>195001</v>
      </c>
      <c r="F14" s="2">
        <v>10000</v>
      </c>
      <c r="G14" s="1">
        <v>20000</v>
      </c>
      <c r="H14" s="11">
        <f>SUM(D14:G14)-1</f>
        <v>256000</v>
      </c>
      <c r="I14" s="21"/>
      <c r="J14" s="21"/>
      <c r="K14" s="21"/>
      <c r="L14" s="21"/>
      <c r="M14" s="16"/>
      <c r="N14" s="16"/>
    </row>
    <row r="15" spans="1:14" ht="40.5" customHeight="1" x14ac:dyDescent="0.25">
      <c r="A15" s="14">
        <v>6</v>
      </c>
      <c r="B15" s="9" t="s">
        <v>19</v>
      </c>
      <c r="C15" s="14" t="s">
        <v>9</v>
      </c>
      <c r="D15" s="2">
        <v>31000</v>
      </c>
      <c r="E15" s="2">
        <v>120000</v>
      </c>
      <c r="F15" s="2">
        <v>10000</v>
      </c>
      <c r="G15" s="1">
        <v>20000</v>
      </c>
      <c r="H15" s="11">
        <f>SUM(D15:G15)</f>
        <v>181000</v>
      </c>
      <c r="I15" s="21"/>
      <c r="J15" s="21"/>
      <c r="K15" s="21"/>
      <c r="L15" s="21"/>
      <c r="M15" s="16"/>
      <c r="N15" s="16"/>
    </row>
    <row r="16" spans="1:14" ht="53.25" customHeight="1" x14ac:dyDescent="0.25">
      <c r="A16" s="14">
        <v>7</v>
      </c>
      <c r="B16" s="9" t="s">
        <v>20</v>
      </c>
      <c r="C16" s="14" t="s">
        <v>9</v>
      </c>
      <c r="D16" s="2">
        <v>31000</v>
      </c>
      <c r="E16" s="2">
        <v>920000</v>
      </c>
      <c r="F16" s="2">
        <v>10000</v>
      </c>
      <c r="G16" s="1">
        <v>20000</v>
      </c>
      <c r="H16" s="11">
        <f>SUM(D16:G16)</f>
        <v>981000</v>
      </c>
      <c r="I16" s="21"/>
      <c r="J16" s="21"/>
      <c r="K16" s="21"/>
      <c r="L16" s="21"/>
      <c r="M16" s="16"/>
      <c r="N16" s="16"/>
    </row>
    <row r="17" spans="1:14" ht="53.25" customHeight="1" x14ac:dyDescent="0.25">
      <c r="A17" s="13">
        <v>8</v>
      </c>
      <c r="B17" s="31" t="s">
        <v>25</v>
      </c>
      <c r="C17" s="14" t="s">
        <v>9</v>
      </c>
      <c r="D17" s="2">
        <v>31000</v>
      </c>
      <c r="E17" s="32">
        <v>1275000</v>
      </c>
      <c r="F17" s="2">
        <v>10000</v>
      </c>
      <c r="G17" s="1">
        <v>20000</v>
      </c>
      <c r="H17" s="11">
        <f>SUM(D17:G17)</f>
        <v>1336000</v>
      </c>
      <c r="I17" s="21"/>
      <c r="J17" s="21"/>
      <c r="K17" s="21"/>
      <c r="L17" s="21"/>
      <c r="M17" s="16"/>
      <c r="N17" s="16"/>
    </row>
    <row r="18" spans="1:14" ht="53.25" customHeight="1" x14ac:dyDescent="0.25">
      <c r="A18" s="14">
        <v>9</v>
      </c>
      <c r="B18" s="31" t="s">
        <v>26</v>
      </c>
      <c r="C18" s="14" t="s">
        <v>9</v>
      </c>
      <c r="D18" s="2">
        <v>31000</v>
      </c>
      <c r="E18" s="32">
        <v>630000</v>
      </c>
      <c r="F18" s="2">
        <v>10000</v>
      </c>
      <c r="G18" s="1">
        <v>20000</v>
      </c>
      <c r="H18" s="11">
        <f>SUM(D18:G18)</f>
        <v>691000</v>
      </c>
      <c r="I18" s="21"/>
      <c r="J18" s="21"/>
      <c r="K18" s="21"/>
      <c r="L18" s="21"/>
      <c r="M18" s="16"/>
      <c r="N18" s="16"/>
    </row>
    <row r="19" spans="1:14" ht="40.5" customHeight="1" x14ac:dyDescent="0.25">
      <c r="A19" s="33">
        <v>10</v>
      </c>
      <c r="B19" s="10" t="s">
        <v>12</v>
      </c>
      <c r="C19" s="15" t="s">
        <v>13</v>
      </c>
      <c r="D19" s="3">
        <v>31000</v>
      </c>
      <c r="E19" s="3">
        <v>61950</v>
      </c>
      <c r="F19" s="3">
        <v>10000</v>
      </c>
      <c r="G19" s="3">
        <v>20000</v>
      </c>
      <c r="H19" s="12">
        <f>SUM(D19:G19)+50</f>
        <v>123000</v>
      </c>
      <c r="I19" s="21"/>
      <c r="J19" s="21"/>
      <c r="K19" s="21"/>
      <c r="L19" s="21"/>
      <c r="N19" s="16"/>
    </row>
    <row r="20" spans="1:14" x14ac:dyDescent="0.25">
      <c r="M20" s="16"/>
    </row>
    <row r="21" spans="1:14" ht="66.75" customHeight="1" x14ac:dyDescent="0.25">
      <c r="A21" s="35" t="s">
        <v>11</v>
      </c>
      <c r="B21" s="35"/>
      <c r="C21" s="35"/>
      <c r="D21" s="35"/>
      <c r="E21" s="35"/>
      <c r="F21" s="35"/>
      <c r="G21" s="35"/>
      <c r="H21" s="35"/>
      <c r="I21" s="29"/>
      <c r="J21" s="18"/>
      <c r="K21" s="18"/>
      <c r="L21" s="18"/>
    </row>
  </sheetData>
  <mergeCells count="9">
    <mergeCell ref="A4:H4"/>
    <mergeCell ref="A21:H21"/>
    <mergeCell ref="H8:H9"/>
    <mergeCell ref="C8:C9"/>
    <mergeCell ref="B8:B9"/>
    <mergeCell ref="A8:A9"/>
    <mergeCell ref="A5:H5"/>
    <mergeCell ref="A6:H6"/>
    <mergeCell ref="D8:G8"/>
  </mergeCells>
  <pageMargins left="0.7" right="0.39" top="0.56000000000000005" bottom="0.33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1" workbookViewId="0">
      <selection activeCell="L14" sqref="L14"/>
    </sheetView>
  </sheetViews>
  <sheetFormatPr defaultRowHeight="15.75" x14ac:dyDescent="0.25"/>
  <cols>
    <col min="1" max="1" width="4.75" style="5" customWidth="1"/>
    <col min="2" max="2" width="19.875" style="5" customWidth="1"/>
    <col min="3" max="3" width="7" style="5" customWidth="1"/>
    <col min="4" max="4" width="8.875" style="5" customWidth="1"/>
    <col min="5" max="5" width="10.625" style="5" customWidth="1"/>
    <col min="6" max="6" width="9.25" style="5" customWidth="1"/>
    <col min="7" max="7" width="9.625" style="5" customWidth="1"/>
    <col min="8" max="8" width="11.5" style="5" customWidth="1"/>
    <col min="9" max="9" width="20.875" style="5" customWidth="1"/>
    <col min="10" max="11" width="21.125" style="5" customWidth="1"/>
    <col min="12" max="12" width="17.375" style="5" customWidth="1"/>
    <col min="13" max="13" width="9.375" style="5" bestFit="1" customWidth="1"/>
    <col min="14" max="16384" width="9" style="5"/>
  </cols>
  <sheetData>
    <row r="1" spans="1:13" s="4" customFormat="1" x14ac:dyDescent="0.25">
      <c r="A1" s="4" t="s">
        <v>0</v>
      </c>
    </row>
    <row r="2" spans="1:13" s="4" customFormat="1" x14ac:dyDescent="0.25">
      <c r="A2" s="4" t="s">
        <v>1</v>
      </c>
    </row>
    <row r="3" spans="1:13" ht="6.75" customHeight="1" x14ac:dyDescent="0.25"/>
    <row r="4" spans="1:13" ht="31.5" customHeight="1" x14ac:dyDescent="0.25">
      <c r="A4" s="34" t="s">
        <v>16</v>
      </c>
      <c r="B4" s="34"/>
      <c r="C4" s="34"/>
      <c r="D4" s="34"/>
      <c r="E4" s="34"/>
      <c r="F4" s="34"/>
      <c r="G4" s="34"/>
      <c r="H4" s="34"/>
      <c r="I4" s="23"/>
      <c r="J4" s="23"/>
      <c r="K4" s="23"/>
    </row>
    <row r="5" spans="1:13" ht="31.5" customHeight="1" x14ac:dyDescent="0.25">
      <c r="A5" s="34" t="s">
        <v>10</v>
      </c>
      <c r="B5" s="34"/>
      <c r="C5" s="34"/>
      <c r="D5" s="34"/>
      <c r="E5" s="34"/>
      <c r="F5" s="34"/>
      <c r="G5" s="34"/>
      <c r="H5" s="34"/>
      <c r="I5" s="23"/>
      <c r="J5" s="23"/>
      <c r="K5" s="23"/>
    </row>
    <row r="6" spans="1:13" ht="25.5" customHeight="1" x14ac:dyDescent="0.25">
      <c r="A6" s="39" t="s">
        <v>22</v>
      </c>
      <c r="B6" s="39"/>
      <c r="C6" s="39"/>
      <c r="D6" s="39"/>
      <c r="E6" s="39"/>
      <c r="F6" s="39"/>
      <c r="G6" s="39"/>
      <c r="H6" s="39"/>
      <c r="I6" s="25"/>
      <c r="J6" s="25"/>
      <c r="K6" s="25"/>
    </row>
    <row r="8" spans="1:13" s="4" customFormat="1" ht="21" customHeight="1" x14ac:dyDescent="0.25">
      <c r="A8" s="38" t="s">
        <v>2</v>
      </c>
      <c r="B8" s="38" t="s">
        <v>3</v>
      </c>
      <c r="C8" s="38" t="s">
        <v>4</v>
      </c>
      <c r="D8" s="40" t="s">
        <v>5</v>
      </c>
      <c r="E8" s="41"/>
      <c r="F8" s="41"/>
      <c r="G8" s="42"/>
      <c r="H8" s="36" t="s">
        <v>23</v>
      </c>
      <c r="I8" s="26"/>
      <c r="J8" s="27"/>
      <c r="K8" s="27"/>
    </row>
    <row r="9" spans="1:13" s="25" customFormat="1" ht="78.75" x14ac:dyDescent="0.25">
      <c r="A9" s="38"/>
      <c r="B9" s="38"/>
      <c r="C9" s="38"/>
      <c r="D9" s="6" t="s">
        <v>6</v>
      </c>
      <c r="E9" s="6" t="s">
        <v>7</v>
      </c>
      <c r="F9" s="6" t="s">
        <v>15</v>
      </c>
      <c r="G9" s="6" t="s">
        <v>14</v>
      </c>
      <c r="H9" s="37"/>
      <c r="I9" s="22"/>
      <c r="J9" s="20"/>
      <c r="K9" s="20"/>
    </row>
    <row r="10" spans="1:13" ht="40.5" customHeight="1" x14ac:dyDescent="0.25">
      <c r="A10" s="13">
        <v>1</v>
      </c>
      <c r="B10" s="8" t="s">
        <v>8</v>
      </c>
      <c r="C10" s="13" t="s">
        <v>9</v>
      </c>
      <c r="D10" s="1">
        <v>31000</v>
      </c>
      <c r="E10" s="1">
        <v>204750</v>
      </c>
      <c r="F10" s="1">
        <v>10000</v>
      </c>
      <c r="G10" s="1">
        <v>20000</v>
      </c>
      <c r="H10" s="11">
        <f>SUM(D10:G10)+50</f>
        <v>265800</v>
      </c>
      <c r="I10" s="21"/>
      <c r="J10" s="21">
        <f>E10*95%</f>
        <v>194512.5</v>
      </c>
      <c r="K10" s="21"/>
      <c r="M10" s="16"/>
    </row>
    <row r="11" spans="1:13" ht="40.5" customHeight="1" x14ac:dyDescent="0.25">
      <c r="A11" s="13">
        <v>2</v>
      </c>
      <c r="B11" s="8" t="s">
        <v>24</v>
      </c>
      <c r="C11" s="13" t="s">
        <v>9</v>
      </c>
      <c r="D11" s="2">
        <v>31000</v>
      </c>
      <c r="E11" s="2">
        <v>183750</v>
      </c>
      <c r="F11" s="2">
        <v>10000</v>
      </c>
      <c r="G11" s="1">
        <v>20000</v>
      </c>
      <c r="H11" s="11">
        <f>SUM(D11:G11)+50</f>
        <v>244800</v>
      </c>
      <c r="I11" s="21"/>
      <c r="J11" s="21">
        <f t="shared" ref="J11:J19" si="0">E11*95%</f>
        <v>174562.5</v>
      </c>
      <c r="K11" s="21"/>
      <c r="M11" s="16"/>
    </row>
    <row r="12" spans="1:13" ht="40.5" customHeight="1" x14ac:dyDescent="0.25">
      <c r="A12" s="14">
        <v>3</v>
      </c>
      <c r="B12" s="9" t="s">
        <v>18</v>
      </c>
      <c r="C12" s="14" t="s">
        <v>9</v>
      </c>
      <c r="D12" s="2">
        <v>31000</v>
      </c>
      <c r="E12" s="2">
        <v>215000</v>
      </c>
      <c r="F12" s="2">
        <v>10000</v>
      </c>
      <c r="G12" s="1">
        <v>20000</v>
      </c>
      <c r="H12" s="11">
        <f t="shared" ref="H12:H18" si="1">SUM(D12:G12)</f>
        <v>276000</v>
      </c>
      <c r="I12" s="21"/>
      <c r="J12" s="21">
        <f t="shared" si="0"/>
        <v>204250</v>
      </c>
      <c r="K12" s="21"/>
      <c r="L12" s="16"/>
      <c r="M12" s="16"/>
    </row>
    <row r="13" spans="1:13" ht="40.5" customHeight="1" x14ac:dyDescent="0.25">
      <c r="A13" s="13">
        <v>4</v>
      </c>
      <c r="B13" s="9" t="s">
        <v>17</v>
      </c>
      <c r="C13" s="14" t="s">
        <v>9</v>
      </c>
      <c r="D13" s="2">
        <v>31000</v>
      </c>
      <c r="E13" s="2">
        <v>335000</v>
      </c>
      <c r="F13" s="2">
        <v>10000</v>
      </c>
      <c r="G13" s="1">
        <v>20000</v>
      </c>
      <c r="H13" s="11">
        <f t="shared" si="1"/>
        <v>396000</v>
      </c>
      <c r="I13" s="21"/>
      <c r="J13" s="21">
        <f t="shared" si="0"/>
        <v>318250</v>
      </c>
      <c r="K13" s="21"/>
      <c r="L13" s="16"/>
      <c r="M13" s="16"/>
    </row>
    <row r="14" spans="1:13" ht="54.75" customHeight="1" x14ac:dyDescent="0.25">
      <c r="A14" s="14">
        <v>5</v>
      </c>
      <c r="B14" s="9" t="s">
        <v>21</v>
      </c>
      <c r="C14" s="14" t="s">
        <v>9</v>
      </c>
      <c r="D14" s="2">
        <v>31000</v>
      </c>
      <c r="E14" s="2">
        <v>195001</v>
      </c>
      <c r="F14" s="2">
        <v>10000</v>
      </c>
      <c r="G14" s="1">
        <v>20000</v>
      </c>
      <c r="H14" s="11">
        <f>SUM(D14:G14)-1</f>
        <v>256000</v>
      </c>
      <c r="I14" s="21"/>
      <c r="J14" s="21">
        <f t="shared" si="0"/>
        <v>185250.94999999998</v>
      </c>
      <c r="K14" s="21"/>
      <c r="L14" s="16"/>
      <c r="M14" s="16"/>
    </row>
    <row r="15" spans="1:13" ht="40.5" customHeight="1" x14ac:dyDescent="0.25">
      <c r="A15" s="14">
        <v>6</v>
      </c>
      <c r="B15" s="9" t="s">
        <v>19</v>
      </c>
      <c r="C15" s="14" t="s">
        <v>9</v>
      </c>
      <c r="D15" s="2">
        <v>31000</v>
      </c>
      <c r="E15" s="2">
        <v>120000</v>
      </c>
      <c r="F15" s="2">
        <v>10000</v>
      </c>
      <c r="G15" s="1">
        <v>20000</v>
      </c>
      <c r="H15" s="11">
        <f t="shared" si="1"/>
        <v>181000</v>
      </c>
      <c r="I15" s="21"/>
      <c r="J15" s="21">
        <f t="shared" si="0"/>
        <v>114000</v>
      </c>
      <c r="K15" s="21"/>
      <c r="L15" s="16"/>
      <c r="M15" s="16"/>
    </row>
    <row r="16" spans="1:13" ht="53.25" customHeight="1" x14ac:dyDescent="0.25">
      <c r="A16" s="14">
        <v>7</v>
      </c>
      <c r="B16" s="9" t="s">
        <v>20</v>
      </c>
      <c r="C16" s="14" t="s">
        <v>9</v>
      </c>
      <c r="D16" s="2">
        <v>31000</v>
      </c>
      <c r="E16" s="2">
        <v>900000</v>
      </c>
      <c r="F16" s="2">
        <v>10000</v>
      </c>
      <c r="G16" s="1">
        <v>20000</v>
      </c>
      <c r="H16" s="11">
        <f t="shared" si="1"/>
        <v>961000</v>
      </c>
      <c r="I16" s="21"/>
      <c r="J16" s="21">
        <f t="shared" si="0"/>
        <v>855000</v>
      </c>
      <c r="K16" s="21"/>
      <c r="L16" s="16"/>
      <c r="M16" s="16"/>
    </row>
    <row r="17" spans="1:13" ht="53.25" customHeight="1" x14ac:dyDescent="0.25">
      <c r="A17" s="13">
        <v>8</v>
      </c>
      <c r="B17" s="31" t="s">
        <v>25</v>
      </c>
      <c r="C17" s="14" t="s">
        <v>9</v>
      </c>
      <c r="D17" s="2">
        <v>31000</v>
      </c>
      <c r="E17" s="32">
        <v>1275000</v>
      </c>
      <c r="F17" s="2">
        <v>10000</v>
      </c>
      <c r="G17" s="1">
        <v>20000</v>
      </c>
      <c r="H17" s="11">
        <f t="shared" si="1"/>
        <v>1336000</v>
      </c>
      <c r="I17" s="21"/>
      <c r="J17" s="21"/>
      <c r="K17" s="21"/>
      <c r="L17" s="16"/>
      <c r="M17" s="16"/>
    </row>
    <row r="18" spans="1:13" ht="53.25" customHeight="1" x14ac:dyDescent="0.25">
      <c r="A18" s="14">
        <v>9</v>
      </c>
      <c r="B18" s="31" t="s">
        <v>26</v>
      </c>
      <c r="C18" s="14" t="s">
        <v>9</v>
      </c>
      <c r="D18" s="2">
        <v>31000</v>
      </c>
      <c r="E18" s="32">
        <v>630000</v>
      </c>
      <c r="F18" s="2">
        <v>10000</v>
      </c>
      <c r="G18" s="1">
        <v>20000</v>
      </c>
      <c r="H18" s="11">
        <f t="shared" si="1"/>
        <v>691000</v>
      </c>
      <c r="I18" s="21"/>
      <c r="J18" s="21"/>
      <c r="K18" s="21"/>
      <c r="L18" s="16"/>
      <c r="M18" s="16"/>
    </row>
    <row r="19" spans="1:13" ht="40.5" customHeight="1" x14ac:dyDescent="0.25">
      <c r="A19" s="33">
        <v>10</v>
      </c>
      <c r="B19" s="10" t="s">
        <v>12</v>
      </c>
      <c r="C19" s="15" t="s">
        <v>13</v>
      </c>
      <c r="D19" s="3">
        <v>31000</v>
      </c>
      <c r="E19" s="3">
        <v>61950</v>
      </c>
      <c r="F19" s="3">
        <v>10000</v>
      </c>
      <c r="G19" s="3">
        <v>20000</v>
      </c>
      <c r="H19" s="12">
        <f>SUM(D19:G19)+50</f>
        <v>123000</v>
      </c>
      <c r="I19" s="21"/>
      <c r="J19" s="21">
        <f t="shared" si="0"/>
        <v>58852.5</v>
      </c>
      <c r="K19" s="21"/>
      <c r="M19" s="16"/>
    </row>
    <row r="20" spans="1:13" x14ac:dyDescent="0.25">
      <c r="L20" s="16"/>
    </row>
    <row r="21" spans="1:13" ht="66.75" customHeight="1" x14ac:dyDescent="0.25">
      <c r="A21" s="35" t="s">
        <v>11</v>
      </c>
      <c r="B21" s="35"/>
      <c r="C21" s="35"/>
      <c r="D21" s="35"/>
      <c r="E21" s="35"/>
      <c r="F21" s="35"/>
      <c r="G21" s="35"/>
      <c r="H21" s="35"/>
      <c r="I21" s="24"/>
      <c r="J21" s="24"/>
      <c r="K21" s="24"/>
    </row>
  </sheetData>
  <mergeCells count="9">
    <mergeCell ref="A21:H21"/>
    <mergeCell ref="A4:H4"/>
    <mergeCell ref="A5:H5"/>
    <mergeCell ref="A6:H6"/>
    <mergeCell ref="A8:A9"/>
    <mergeCell ref="B8:B9"/>
    <mergeCell ref="C8:C9"/>
    <mergeCell ref="D8:G8"/>
    <mergeCell ref="H8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 04,10,2018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LEHUUNGOC</dc:creator>
  <cp:lastModifiedBy>LEHUUNGOC</cp:lastModifiedBy>
  <cp:lastPrinted>2018-11-19T02:02:38Z</cp:lastPrinted>
  <dcterms:created xsi:type="dcterms:W3CDTF">2017-04-11T01:55:19Z</dcterms:created>
  <dcterms:modified xsi:type="dcterms:W3CDTF">2018-11-19T02:03:20Z</dcterms:modified>
</cp:coreProperties>
</file>